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filterPrivacy="1" codeName="ThisWorkbook"/>
  <xr:revisionPtr revIDLastSave="0" documentId="13_ncr:1_{F385E015-B540-4044-B369-A45A555E11ED}" xr6:coauthVersionLast="45" xr6:coauthVersionMax="45" xr10:uidLastSave="{00000000-0000-0000-0000-000000000000}"/>
  <bookViews>
    <workbookView xWindow="-120" yWindow="-120" windowWidth="20730" windowHeight="11310" xr2:uid="{00000000-000D-0000-FFFF-FFFF00000000}"/>
  </bookViews>
  <sheets>
    <sheet name="様式第1号" sheetId="2" r:id="rId1"/>
    <sheet name="入力例" sheetId="11" r:id="rId2"/>
    <sheet name="DB変換用" sheetId="12" state="hidden" r:id="rId3"/>
    <sheet name="都道府県別定額 等" sheetId="5" state="hidden" r:id="rId4"/>
  </sheets>
  <definedNames>
    <definedName name="_xlnm.Print_Area" localSheetId="1">入力例!$A$1:$H$35</definedName>
    <definedName name="_xlnm.Print_Area" localSheetId="0">様式第1号!$A$1:$H$34</definedName>
    <definedName name="コメント削除" localSheetId="1">入力例!$A$6:$H$33</definedName>
    <definedName name="コメント削除">様式第1号!$A$6:$H$32</definedName>
    <definedName name="印刷範囲">#REF!</definedName>
    <definedName name="都道府県別定額">'都道府県別定額 等'!$B$3:$C$48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6" i="12" l="1"/>
  <c r="E35" i="12"/>
  <c r="C35" i="12"/>
  <c r="C34" i="12"/>
  <c r="C33" i="12"/>
  <c r="C32" i="12"/>
  <c r="C31" i="12"/>
  <c r="C30" i="12"/>
  <c r="C24" i="12"/>
  <c r="C19" i="12"/>
  <c r="C18" i="12"/>
  <c r="C17" i="12"/>
  <c r="C16" i="12"/>
  <c r="C15" i="12"/>
  <c r="C14" i="12"/>
  <c r="C13" i="12"/>
  <c r="C12" i="12"/>
  <c r="C11" i="12"/>
  <c r="C10" i="12"/>
  <c r="C9" i="12"/>
  <c r="C8" i="12"/>
  <c r="C7" i="12"/>
  <c r="C6" i="12"/>
  <c r="C5" i="12"/>
  <c r="C4" i="12"/>
  <c r="C3" i="12"/>
  <c r="C2" i="12"/>
  <c r="C26" i="12" l="1"/>
  <c r="C25" i="12"/>
  <c r="C20" i="12"/>
  <c r="C27" i="12"/>
  <c r="C22" i="12"/>
  <c r="C28" i="12"/>
  <c r="C23" i="12" l="1"/>
  <c r="C29" i="12" s="1"/>
  <c r="C21" i="12"/>
  <c r="E34" i="11" l="1"/>
  <c r="E35" i="11" s="1"/>
  <c r="E33" i="2" l="1"/>
  <c r="C37" i="12" s="1"/>
  <c r="E34" i="2" l="1"/>
  <c r="C3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7FC2FC81-AFED-4A78-B71B-006F164B55D3}">
      <text>
        <r>
          <rPr>
            <b/>
            <sz val="8"/>
            <color indexed="81"/>
            <rFont val="MS P ゴシック"/>
            <family val="3"/>
            <charset val="128"/>
          </rPr>
          <t>作成者:</t>
        </r>
        <r>
          <rPr>
            <sz val="8"/>
            <color indexed="81"/>
            <rFont val="MS P ゴシック"/>
            <family val="3"/>
            <charset val="128"/>
          </rPr>
          <t xml:space="preserve">
姓と名の間に1文字分のスペース
（例：福井　太郎）</t>
        </r>
      </text>
    </comment>
    <comment ref="F7" authorId="0" shapeId="0" xr:uid="{AC796819-E8A3-405B-9D73-168E517DDF03}">
      <text>
        <r>
          <rPr>
            <b/>
            <sz val="8"/>
            <color indexed="81"/>
            <rFont val="MS P ゴシック"/>
            <family val="3"/>
            <charset val="128"/>
          </rPr>
          <t>作成者:</t>
        </r>
        <r>
          <rPr>
            <sz val="8"/>
            <color indexed="81"/>
            <rFont val="MS P ゴシック"/>
            <family val="3"/>
            <charset val="128"/>
          </rPr>
          <t xml:space="preserve">
半角カタカナで入力。
姓と名の間に
半角1文字分のスペース
（例：ﾌｸｲ ﾀﾛｳ）</t>
        </r>
      </text>
    </comment>
    <comment ref="C8" authorId="0" shapeId="0" xr:uid="{7F03AD70-BE5B-44CD-9212-E78A8AA1A7E2}">
      <text>
        <r>
          <rPr>
            <b/>
            <sz val="8"/>
            <color indexed="81"/>
            <rFont val="MS P ゴシック"/>
            <family val="3"/>
            <charset val="128"/>
          </rPr>
          <t>作成者:</t>
        </r>
        <r>
          <rPr>
            <sz val="8"/>
            <color indexed="81"/>
            <rFont val="MS P ゴシック"/>
            <family val="3"/>
            <charset val="128"/>
          </rPr>
          <t xml:space="preserve">
郵便番号
数値7桁 を入力
（例：1600022）</t>
        </r>
      </text>
    </comment>
    <comment ref="D8" authorId="0" shapeId="0" xr:uid="{D509B482-ED5F-4997-862C-08F493F1E692}">
      <text>
        <r>
          <rPr>
            <b/>
            <sz val="8"/>
            <color indexed="81"/>
            <rFont val="MS P ゴシック"/>
            <family val="3"/>
            <charset val="128"/>
          </rPr>
          <t>作成者:</t>
        </r>
        <r>
          <rPr>
            <sz val="8"/>
            <color indexed="81"/>
            <rFont val="MS P ゴシック"/>
            <family val="3"/>
            <charset val="128"/>
          </rPr>
          <t xml:space="preserve">
都道府県を
リストから選択</t>
        </r>
      </text>
    </comment>
    <comment ref="E8" authorId="0" shapeId="0" xr:uid="{FD143083-EC40-41D8-B902-6C8742008FB7}">
      <text>
        <r>
          <rPr>
            <b/>
            <sz val="8"/>
            <color indexed="81"/>
            <rFont val="MS P ゴシック"/>
            <family val="3"/>
            <charset val="128"/>
          </rPr>
          <t>作成者:</t>
        </r>
        <r>
          <rPr>
            <sz val="8"/>
            <color indexed="81"/>
            <rFont val="MS P ゴシック"/>
            <family val="3"/>
            <charset val="128"/>
          </rPr>
          <t xml:space="preserve">
市区町村、大字名を入力
（例：新宿区新宿）</t>
        </r>
      </text>
    </comment>
    <comment ref="C9" authorId="0" shapeId="0" xr:uid="{BFD3DB22-5A0C-4BF3-AC9D-A3042B6574BE}">
      <text>
        <r>
          <rPr>
            <b/>
            <sz val="8"/>
            <color indexed="81"/>
            <rFont val="MS P ゴシック"/>
            <family val="3"/>
            <charset val="128"/>
          </rPr>
          <t>作成者:</t>
        </r>
        <r>
          <rPr>
            <sz val="8"/>
            <color indexed="81"/>
            <rFont val="MS P ゴシック"/>
            <family val="3"/>
            <charset val="128"/>
          </rPr>
          <t xml:space="preserve">
丁目</t>
        </r>
        <r>
          <rPr>
            <sz val="6"/>
            <color indexed="81"/>
            <rFont val="MS P ゴシック"/>
            <family val="3"/>
            <charset val="128"/>
          </rPr>
          <t>、</t>
        </r>
        <r>
          <rPr>
            <sz val="8"/>
            <color indexed="81"/>
            <rFont val="MS P ゴシック"/>
            <family val="3"/>
            <charset val="128"/>
          </rPr>
          <t>番地</t>
        </r>
        <r>
          <rPr>
            <sz val="6"/>
            <color indexed="81"/>
            <rFont val="MS P ゴシック"/>
            <family val="3"/>
            <charset val="128"/>
          </rPr>
          <t>、</t>
        </r>
        <r>
          <rPr>
            <sz val="8"/>
            <color indexed="81"/>
            <rFont val="MS P ゴシック"/>
            <family val="3"/>
            <charset val="128"/>
          </rPr>
          <t>号 を入力
（例：1-10-10）</t>
        </r>
      </text>
    </comment>
    <comment ref="E9" authorId="0" shapeId="0" xr:uid="{2D122A56-E6AE-4E7A-B69F-4F9408B6BFAC}">
      <text>
        <r>
          <rPr>
            <b/>
            <sz val="8"/>
            <color indexed="81"/>
            <rFont val="MS P ゴシック"/>
            <family val="3"/>
            <charset val="128"/>
          </rPr>
          <t>作成者:</t>
        </r>
        <r>
          <rPr>
            <sz val="8"/>
            <color indexed="81"/>
            <rFont val="MS P ゴシック"/>
            <family val="3"/>
            <charset val="128"/>
          </rPr>
          <t xml:space="preserve">
建物名、部屋番号 を入力
（例：メゾンスクエア217号室）</t>
        </r>
      </text>
    </comment>
    <comment ref="C10" authorId="0" shapeId="0" xr:uid="{B96AC780-69FD-489C-A1FE-4E334CE20E78}">
      <text>
        <r>
          <rPr>
            <b/>
            <sz val="8"/>
            <color indexed="81"/>
            <rFont val="MS P ゴシック"/>
            <family val="3"/>
            <charset val="128"/>
          </rPr>
          <t>作成者:</t>
        </r>
        <r>
          <rPr>
            <sz val="8"/>
            <color indexed="81"/>
            <rFont val="MS P ゴシック"/>
            <family val="3"/>
            <charset val="128"/>
          </rPr>
          <t xml:space="preserve">
ハイフンで区切って入力
（例：090-1111-2222）</t>
        </r>
      </text>
    </comment>
    <comment ref="C12" authorId="0" shapeId="0" xr:uid="{9CA7B5F0-BE19-4E1E-B299-B917816305EB}">
      <text>
        <r>
          <rPr>
            <b/>
            <sz val="8"/>
            <color indexed="81"/>
            <rFont val="MS P ゴシック"/>
            <family val="3"/>
            <charset val="128"/>
          </rPr>
          <t>作成者:</t>
        </r>
        <r>
          <rPr>
            <sz val="8"/>
            <color indexed="81"/>
            <rFont val="MS P ゴシック"/>
            <family val="3"/>
            <charset val="128"/>
          </rPr>
          <t xml:space="preserve">
大学名、短期大学名
専門学校名 等
（例：スクエア大学）</t>
        </r>
      </text>
    </comment>
    <comment ref="F12" authorId="0" shapeId="0" xr:uid="{C7D9C6C9-C878-4C72-90F1-035DFCA62AED}">
      <text>
        <r>
          <rPr>
            <b/>
            <sz val="8"/>
            <color indexed="81"/>
            <rFont val="MS P ゴシック"/>
            <family val="3"/>
            <charset val="128"/>
          </rPr>
          <t>作成者:</t>
        </r>
        <r>
          <rPr>
            <sz val="8"/>
            <color indexed="81"/>
            <rFont val="MS P ゴシック"/>
            <family val="3"/>
            <charset val="128"/>
          </rPr>
          <t xml:space="preserve">
リストから選択</t>
        </r>
      </text>
    </comment>
    <comment ref="C13" authorId="0" shapeId="0" xr:uid="{51FDB232-F36E-46A9-BA49-387D816059C6}">
      <text>
        <r>
          <rPr>
            <b/>
            <sz val="8"/>
            <color indexed="81"/>
            <rFont val="MS P ゴシック"/>
            <family val="3"/>
            <charset val="128"/>
          </rPr>
          <t>作成者:</t>
        </r>
        <r>
          <rPr>
            <sz val="8"/>
            <color indexed="81"/>
            <rFont val="MS P ゴシック"/>
            <family val="3"/>
            <charset val="128"/>
          </rPr>
          <t xml:space="preserve">
学部・学科 等
（例：文学部　国文学科）</t>
        </r>
      </text>
    </comment>
    <comment ref="C14" authorId="0" shapeId="0" xr:uid="{2E188C49-896A-4192-8800-608A8119C005}">
      <text>
        <r>
          <rPr>
            <b/>
            <sz val="8"/>
            <color indexed="81"/>
            <rFont val="MS P ゴシック"/>
            <family val="3"/>
            <charset val="128"/>
          </rPr>
          <t>作成者:</t>
        </r>
        <r>
          <rPr>
            <sz val="8"/>
            <color indexed="81"/>
            <rFont val="MS P ゴシック"/>
            <family val="3"/>
            <charset val="128"/>
          </rPr>
          <t xml:space="preserve">
郵便番号
数値7桁 を入力</t>
        </r>
      </text>
    </comment>
    <comment ref="C15" authorId="0" shapeId="0" xr:uid="{CB720822-7051-412C-9F6B-236D3321BC8C}">
      <text>
        <r>
          <rPr>
            <b/>
            <sz val="8"/>
            <color indexed="81"/>
            <rFont val="MS P ゴシック"/>
            <family val="3"/>
            <charset val="128"/>
          </rPr>
          <t>作成者:</t>
        </r>
        <r>
          <rPr>
            <sz val="8"/>
            <color indexed="81"/>
            <rFont val="MS P ゴシック"/>
            <family val="3"/>
            <charset val="128"/>
          </rPr>
          <t xml:space="preserve">
都道府県をリストから選択</t>
        </r>
      </text>
    </comment>
    <comment ref="D15" authorId="0" shapeId="0" xr:uid="{F33354B7-644F-4757-AA68-6F5A94ED9A5C}">
      <text>
        <r>
          <rPr>
            <b/>
            <sz val="8.5"/>
            <color indexed="81"/>
            <rFont val="MS P ゴシック"/>
            <family val="3"/>
            <charset val="128"/>
          </rPr>
          <t>作成者:</t>
        </r>
        <r>
          <rPr>
            <sz val="8.5"/>
            <color indexed="81"/>
            <rFont val="MS P ゴシック"/>
            <family val="3"/>
            <charset val="128"/>
          </rPr>
          <t xml:space="preserve">
</t>
        </r>
        <r>
          <rPr>
            <sz val="8"/>
            <color indexed="81"/>
            <rFont val="MS P ゴシック"/>
            <family val="3"/>
            <charset val="128"/>
          </rPr>
          <t>県名以降を入力</t>
        </r>
      </text>
    </comment>
    <comment ref="C16" authorId="0" shapeId="0" xr:uid="{9EB85108-B5A7-46A9-81B1-7AB3A1B8517E}">
      <text>
        <r>
          <rPr>
            <b/>
            <sz val="8"/>
            <color indexed="81"/>
            <rFont val="MS P ゴシック"/>
            <family val="3"/>
            <charset val="128"/>
          </rPr>
          <t>作成者:</t>
        </r>
        <r>
          <rPr>
            <sz val="8"/>
            <color indexed="81"/>
            <rFont val="MS P ゴシック"/>
            <family val="3"/>
            <charset val="128"/>
          </rPr>
          <t xml:space="preserve">
ハイフンで区切って入力
（例：0776-11-2222）</t>
        </r>
      </text>
    </comment>
    <comment ref="D17" authorId="0" shapeId="0" xr:uid="{D2F4F977-D57A-4A21-B29B-A5B0BDACE60B}">
      <text>
        <r>
          <rPr>
            <b/>
            <sz val="8"/>
            <color indexed="81"/>
            <rFont val="MS P ゴシック"/>
            <family val="3"/>
            <charset val="128"/>
          </rPr>
          <t>作成者:</t>
        </r>
        <r>
          <rPr>
            <sz val="8"/>
            <color indexed="81"/>
            <rFont val="MS P ゴシック"/>
            <family val="3"/>
            <charset val="128"/>
          </rPr>
          <t xml:space="preserve">
ゆうちょ銀行の場合のみ
5～6桁の記号</t>
        </r>
      </text>
    </comment>
    <comment ref="F17" authorId="0" shapeId="0" xr:uid="{A93161B3-ED7F-42D4-A507-4A5A354D7C00}">
      <text>
        <r>
          <rPr>
            <b/>
            <sz val="8"/>
            <color indexed="81"/>
            <rFont val="MS P ゴシック"/>
            <family val="3"/>
            <charset val="128"/>
          </rPr>
          <t>作成者:</t>
        </r>
        <r>
          <rPr>
            <sz val="8"/>
            <color indexed="81"/>
            <rFont val="MS P ゴシック"/>
            <family val="3"/>
            <charset val="128"/>
          </rPr>
          <t xml:space="preserve">
ゆうちょ銀行の場合のみ
6～8桁の番号</t>
        </r>
      </text>
    </comment>
    <comment ref="D19" authorId="0" shapeId="0" xr:uid="{DDF9B9B5-2B8E-4B22-BD13-5084F981C66A}">
      <text>
        <r>
          <rPr>
            <b/>
            <sz val="8"/>
            <color indexed="81"/>
            <rFont val="MS P ゴシック"/>
            <family val="3"/>
            <charset val="128"/>
          </rPr>
          <t>作成者:</t>
        </r>
        <r>
          <rPr>
            <sz val="8"/>
            <color indexed="81"/>
            <rFont val="MS P ゴシック"/>
            <family val="3"/>
            <charset val="128"/>
          </rPr>
          <t xml:space="preserve">
リストから選択</t>
        </r>
      </text>
    </comment>
    <comment ref="C23" authorId="0" shapeId="0" xr:uid="{EABAAB3D-2F40-465F-84C3-E77E42D994AD}">
      <text>
        <r>
          <rPr>
            <b/>
            <sz val="8"/>
            <color indexed="81"/>
            <rFont val="MS P ゴシック"/>
            <family val="3"/>
            <charset val="128"/>
          </rPr>
          <t>作成者:</t>
        </r>
        <r>
          <rPr>
            <sz val="8"/>
            <color indexed="81"/>
            <rFont val="MS P ゴシック"/>
            <family val="3"/>
            <charset val="128"/>
          </rPr>
          <t xml:space="preserve">
参加するイベント名を具体的に記入</t>
        </r>
      </text>
    </comment>
    <comment ref="C27" authorId="0" shapeId="0" xr:uid="{666C4470-4E3A-4FDA-9151-65D3D9EC56B8}">
      <text>
        <r>
          <rPr>
            <b/>
            <sz val="8"/>
            <color indexed="81"/>
            <rFont val="MS P ゴシック"/>
            <family val="3"/>
            <charset val="128"/>
          </rPr>
          <t>作成者:</t>
        </r>
        <r>
          <rPr>
            <sz val="8"/>
            <color indexed="81"/>
            <rFont val="MS P ゴシック"/>
            <family val="3"/>
            <charset val="128"/>
          </rPr>
          <t xml:space="preserve">
参加する就活を具体的に記入</t>
        </r>
      </text>
    </comment>
    <comment ref="C29" authorId="0" shapeId="0" xr:uid="{62EA4A3B-ADDD-4E39-AC78-F158242F6E03}">
      <text>
        <r>
          <rPr>
            <b/>
            <sz val="8"/>
            <color indexed="81"/>
            <rFont val="MS P ゴシック"/>
            <family val="3"/>
            <charset val="128"/>
          </rPr>
          <t>作成者:</t>
        </r>
        <r>
          <rPr>
            <sz val="8"/>
            <color indexed="81"/>
            <rFont val="MS P ゴシック"/>
            <family val="3"/>
            <charset val="128"/>
          </rPr>
          <t xml:space="preserve">
西暦4桁/月2桁/日2桁
（例：2020/5/10）</t>
        </r>
      </text>
    </comment>
    <comment ref="F29" authorId="0" shapeId="0" xr:uid="{B96A4A45-1E15-4836-B991-C16DF5E3DF72}">
      <text>
        <r>
          <rPr>
            <b/>
            <sz val="8"/>
            <color indexed="81"/>
            <rFont val="MS P ゴシック"/>
            <family val="3"/>
            <charset val="128"/>
          </rPr>
          <t>作成者:</t>
        </r>
        <r>
          <rPr>
            <sz val="8"/>
            <color indexed="81"/>
            <rFont val="MS P ゴシック"/>
            <family val="3"/>
            <charset val="128"/>
          </rPr>
          <t xml:space="preserve">
複数日の場合は終了日を入力</t>
        </r>
      </text>
    </comment>
  </commentList>
</comments>
</file>

<file path=xl/sharedStrings.xml><?xml version="1.0" encoding="utf-8"?>
<sst xmlns="http://schemas.openxmlformats.org/spreadsheetml/2006/main" count="233" uniqueCount="144">
  <si>
    <t>交通費計算書</t>
  </si>
  <si>
    <t>１　住所、氏名等</t>
  </si>
  <si>
    <t>携帯電話</t>
  </si>
  <si>
    <t>帰省先</t>
  </si>
  <si>
    <t>電話番号</t>
  </si>
  <si>
    <t>振込先</t>
  </si>
  <si>
    <t>（記号）</t>
  </si>
  <si>
    <t>金融機関名</t>
  </si>
  <si>
    <t>支店名</t>
  </si>
  <si>
    <t>口座種別</t>
  </si>
  <si>
    <t>口座番号</t>
  </si>
  <si>
    <t>２　参加する就職活動の関連イベント等</t>
  </si>
  <si>
    <t>３　交通費交付申請額</t>
  </si>
  <si>
    <t>（１）交通費の合計</t>
  </si>
  <si>
    <t>（２）参加日</t>
    <phoneticPr fontId="1"/>
  </si>
  <si>
    <t>（番号）</t>
    <phoneticPr fontId="1"/>
  </si>
  <si>
    <t>～</t>
    <phoneticPr fontId="1"/>
  </si>
  <si>
    <t>東京都</t>
  </si>
  <si>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</si>
  <si>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</si>
  <si>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</si>
  <si>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</si>
  <si>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</si>
  <si>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</si>
  <si>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</si>
  <si>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</si>
  <si>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</si>
  <si>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</si>
  <si>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</si>
  <si>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</si>
  <si>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</si>
  <si>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</si>
  <si>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</si>
  <si>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</si>
  <si>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</si>
  <si>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</si>
  <si>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</si>
  <si>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</si>
  <si>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</si>
  <si>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</si>
  <si>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</si>
  <si>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</si>
  <si>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</si>
  <si>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</si>
  <si>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</si>
  <si>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</si>
  <si>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</si>
  <si>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</si>
  <si>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</si>
  <si>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</si>
  <si>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</si>
  <si>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</si>
  <si>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</si>
  <si>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</si>
  <si>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</si>
  <si>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</si>
  <si>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</si>
  <si>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</si>
  <si>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</si>
  <si>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</si>
  <si>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</si>
  <si>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</si>
  <si>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</si>
  <si>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現住所地</t>
  </si>
  <si>
    <t>補助額（円）</t>
  </si>
  <si>
    <t>NO</t>
    <phoneticPr fontId="1"/>
  </si>
  <si>
    <t>要領第３条関係　様式第１号</t>
    <phoneticPr fontId="1"/>
  </si>
  <si>
    <t>福井　太郎</t>
    <rPh sb="0" eb="2">
      <t>フクイ</t>
    </rPh>
    <rPh sb="3" eb="5">
      <t>タロウ</t>
    </rPh>
    <phoneticPr fontId="1"/>
  </si>
  <si>
    <t>ﾌｸｲ ﾀﾛｳ</t>
    <phoneticPr fontId="1"/>
  </si>
  <si>
    <t>現住所（県外）</t>
    <rPh sb="0" eb="3">
      <t>ゲンジュウショ</t>
    </rPh>
    <phoneticPr fontId="1"/>
  </si>
  <si>
    <t>ﾌﾘｶﾞﾅ</t>
    <phoneticPr fontId="1"/>
  </si>
  <si>
    <t>氏　　名</t>
    <rPh sb="0" eb="1">
      <t>シ</t>
    </rPh>
    <rPh sb="3" eb="4">
      <t>ナ</t>
    </rPh>
    <phoneticPr fontId="1"/>
  </si>
  <si>
    <t>学 校 名</t>
    <phoneticPr fontId="1"/>
  </si>
  <si>
    <t>住　　所</t>
    <phoneticPr fontId="1"/>
  </si>
  <si>
    <t>在学中（3年生）</t>
  </si>
  <si>
    <t>福井県</t>
    <rPh sb="0" eb="3">
      <t>フクイケン</t>
    </rPh>
    <phoneticPr fontId="1"/>
  </si>
  <si>
    <t>性　　別</t>
    <rPh sb="0" eb="1">
      <t>セイ</t>
    </rPh>
    <rPh sb="3" eb="4">
      <t>ベツ</t>
    </rPh>
    <phoneticPr fontId="1"/>
  </si>
  <si>
    <t>〒910-XXXX</t>
    <phoneticPr fontId="1"/>
  </si>
  <si>
    <t>在学中（1年生）</t>
    <phoneticPr fontId="1"/>
  </si>
  <si>
    <t>在学中（2年生）</t>
  </si>
  <si>
    <t>在学中（4年生）</t>
  </si>
  <si>
    <t>既卒（2020年3月卒業・修了）</t>
    <phoneticPr fontId="1"/>
  </si>
  <si>
    <t>既卒（2019年3月卒業・修了）</t>
    <phoneticPr fontId="1"/>
  </si>
  <si>
    <t>既卒（2018年3月卒業・修了）</t>
    <phoneticPr fontId="1"/>
  </si>
  <si>
    <t>その他</t>
    <rPh sb="2" eb="3">
      <t>タ</t>
    </rPh>
    <phoneticPr fontId="1"/>
  </si>
  <si>
    <t>学部・学科 等</t>
    <rPh sb="0" eb="2">
      <t>ガクブ</t>
    </rPh>
    <rPh sb="3" eb="5">
      <t>ガッカ</t>
    </rPh>
    <rPh sb="6" eb="7">
      <t>トウ</t>
    </rPh>
    <phoneticPr fontId="1"/>
  </si>
  <si>
    <t>メールアドレス</t>
    <phoneticPr fontId="1"/>
  </si>
  <si>
    <t>（例：福井県合同企業説明会、業界研究会 等）</t>
    <rPh sb="1" eb="2">
      <t>レイ</t>
    </rPh>
    <rPh sb="3" eb="6">
      <t>フクイケン</t>
    </rPh>
    <rPh sb="6" eb="8">
      <t>ゴウドウ</t>
    </rPh>
    <rPh sb="8" eb="10">
      <t>キギョウ</t>
    </rPh>
    <rPh sb="10" eb="13">
      <t>セツメイカイ</t>
    </rPh>
    <rPh sb="14" eb="16">
      <t>ギョウカイ</t>
    </rPh>
    <rPh sb="16" eb="18">
      <t>ケンキュウ</t>
    </rPh>
    <rPh sb="18" eb="19">
      <t>カイ</t>
    </rPh>
    <rPh sb="20" eb="21">
      <t>トウ</t>
    </rPh>
    <phoneticPr fontId="1"/>
  </si>
  <si>
    <t>（例：キャリアナビセンターでの就活講座、イベント、個別相談 等）</t>
    <rPh sb="1" eb="2">
      <t>レイ</t>
    </rPh>
    <rPh sb="15" eb="17">
      <t>シュウカツ</t>
    </rPh>
    <rPh sb="17" eb="19">
      <t>コウザ</t>
    </rPh>
    <rPh sb="25" eb="27">
      <t>コベツ</t>
    </rPh>
    <rPh sb="27" eb="29">
      <t>ソウダン</t>
    </rPh>
    <rPh sb="30" eb="31">
      <t>トウ</t>
    </rPh>
    <phoneticPr fontId="1"/>
  </si>
  <si>
    <r>
      <t xml:space="preserve">（１）就職活動の関連
　　　イベント等
</t>
    </r>
    <r>
      <rPr>
        <sz val="9"/>
        <color theme="1"/>
        <rFont val="ＭＳ Ｐゴシック"/>
        <family val="3"/>
        <charset val="128"/>
      </rPr>
      <t>（</t>
    </r>
    <r>
      <rPr>
        <sz val="10"/>
        <color theme="1"/>
        <rFont val="ＭＳ Ｐゴシック"/>
        <family val="3"/>
        <charset val="128"/>
      </rPr>
      <t>いずれかの□に☑と
　名称や企業名等を
　必ず記入</t>
    </r>
    <r>
      <rPr>
        <sz val="9"/>
        <color theme="1"/>
        <rFont val="ＭＳ Ｐゴシック"/>
        <family val="3"/>
        <charset val="128"/>
      </rPr>
      <t>）</t>
    </r>
    <rPh sb="33" eb="35">
      <t>メイショウ</t>
    </rPh>
    <rPh sb="36" eb="38">
      <t>キギョウ</t>
    </rPh>
    <rPh sb="38" eb="39">
      <t>メイ</t>
    </rPh>
    <rPh sb="39" eb="40">
      <t>トウ</t>
    </rPh>
    <rPh sb="43" eb="44">
      <t>カナラ</t>
    </rPh>
    <rPh sb="45" eb="47">
      <t>キニュウ</t>
    </rPh>
    <phoneticPr fontId="1"/>
  </si>
  <si>
    <t>メゾンスクエア217号室</t>
    <rPh sb="10" eb="12">
      <t>ゴウシツ</t>
    </rPh>
    <phoneticPr fontId="1"/>
  </si>
  <si>
    <t>090-XXXX-XXXX</t>
    <phoneticPr fontId="1"/>
  </si>
  <si>
    <t>kotsuhi2020@fsmail.com</t>
    <phoneticPr fontId="1"/>
  </si>
  <si>
    <t>スクエア大学</t>
    <rPh sb="4" eb="6">
      <t>ダイガク</t>
    </rPh>
    <phoneticPr fontId="1"/>
  </si>
  <si>
    <t>文学部　国文学科</t>
    <rPh sb="0" eb="3">
      <t>ブンガクブ</t>
    </rPh>
    <rPh sb="4" eb="6">
      <t>コクブン</t>
    </rPh>
    <rPh sb="6" eb="8">
      <t>ガッカ</t>
    </rPh>
    <phoneticPr fontId="1"/>
  </si>
  <si>
    <t>福井市○○町XX-XX</t>
    <rPh sb="0" eb="3">
      <t>フクイシ</t>
    </rPh>
    <rPh sb="5" eb="6">
      <t>マチ</t>
    </rPh>
    <phoneticPr fontId="1"/>
  </si>
  <si>
    <t>新宿区新宿○○</t>
    <rPh sb="0" eb="3">
      <t>シンジュクク</t>
    </rPh>
    <rPh sb="3" eb="5">
      <t>シンジュク</t>
    </rPh>
    <phoneticPr fontId="1"/>
  </si>
  <si>
    <t>スクエア銀行</t>
    <rPh sb="4" eb="6">
      <t>ギンコウ</t>
    </rPh>
    <phoneticPr fontId="1"/>
  </si>
  <si>
    <t>福井支店</t>
    <rPh sb="0" eb="2">
      <t>フクイ</t>
    </rPh>
    <rPh sb="2" eb="4">
      <t>シテン</t>
    </rPh>
    <phoneticPr fontId="1"/>
  </si>
  <si>
    <t>XXXXXXX</t>
    <phoneticPr fontId="1"/>
  </si>
  <si>
    <t>〒160-XXXX</t>
    <phoneticPr fontId="1"/>
  </si>
  <si>
    <t>在学中・既卒
の別</t>
    <rPh sb="0" eb="3">
      <t>ザイガクチュウ</t>
    </rPh>
    <rPh sb="4" eb="6">
      <t>キソツ</t>
    </rPh>
    <rPh sb="8" eb="9">
      <t>ベツ</t>
    </rPh>
    <phoneticPr fontId="1"/>
  </si>
  <si>
    <t>）</t>
    <phoneticPr fontId="1"/>
  </si>
  <si>
    <t xml:space="preserve"> （</t>
    <phoneticPr fontId="1"/>
  </si>
  <si>
    <r>
      <t>（２）都道府県別定額</t>
    </r>
    <r>
      <rPr>
        <sz val="9.5"/>
        <color theme="1"/>
        <rFont val="ＭＳ ゴシック"/>
        <family val="3"/>
        <charset val="128"/>
      </rPr>
      <t>［別表１参照］</t>
    </r>
    <phoneticPr fontId="1"/>
  </si>
  <si>
    <r>
      <t>（３）交付申請額</t>
    </r>
    <r>
      <rPr>
        <sz val="9.5"/>
        <color theme="1"/>
        <rFont val="ＭＳ ゴシック"/>
        <family val="3"/>
        <charset val="128"/>
      </rPr>
      <t>［</t>
    </r>
    <r>
      <rPr>
        <sz val="9.5"/>
        <color theme="1"/>
        <rFont val="ＭＳ Ｐゴシック"/>
        <family val="3"/>
        <charset val="128"/>
      </rPr>
      <t>（１）</t>
    </r>
    <r>
      <rPr>
        <sz val="9.5"/>
        <color theme="1"/>
        <rFont val="ＭＳ ゴシック"/>
        <family val="3"/>
        <charset val="128"/>
      </rPr>
      <t>と</t>
    </r>
    <r>
      <rPr>
        <sz val="9.5"/>
        <color theme="1"/>
        <rFont val="ＭＳ Ｐゴシック"/>
        <family val="3"/>
        <charset val="128"/>
      </rPr>
      <t>（２）</t>
    </r>
    <r>
      <rPr>
        <sz val="9.5"/>
        <color theme="1"/>
        <rFont val="ＭＳ ゴシック"/>
        <family val="3"/>
        <charset val="128"/>
      </rPr>
      <t>のうち低い金額］</t>
    </r>
    <phoneticPr fontId="1"/>
  </si>
  <si>
    <t>XX-XX-XX</t>
    <phoneticPr fontId="1"/>
  </si>
  <si>
    <t>0776-XX-XXXX</t>
    <phoneticPr fontId="1"/>
  </si>
  <si>
    <t>普通</t>
  </si>
  <si>
    <t xml:space="preserve"> （　キャリアナビセンターでの個別相談</t>
    <rPh sb="15" eb="17">
      <t>コベツ</t>
    </rPh>
    <rPh sb="17" eb="19">
      <t>ソウダン</t>
    </rPh>
    <phoneticPr fontId="1"/>
  </si>
  <si>
    <t>氏名</t>
    <rPh sb="0" eb="2">
      <t>シメイ</t>
    </rPh>
    <phoneticPr fontId="1"/>
  </si>
  <si>
    <t>性別</t>
    <rPh sb="0" eb="2">
      <t>セイベツ</t>
    </rPh>
    <phoneticPr fontId="1"/>
  </si>
  <si>
    <t>郵便番号</t>
    <rPh sb="0" eb="4">
      <t>ユウビンバンゴウ</t>
    </rPh>
    <phoneticPr fontId="1"/>
  </si>
  <si>
    <t>都道府県</t>
    <rPh sb="0" eb="4">
      <t>トドウフケン</t>
    </rPh>
    <phoneticPr fontId="1"/>
  </si>
  <si>
    <t>市区町村</t>
    <rPh sb="0" eb="2">
      <t>シク</t>
    </rPh>
    <rPh sb="2" eb="4">
      <t>チョウソン</t>
    </rPh>
    <phoneticPr fontId="1"/>
  </si>
  <si>
    <t>丁目、番地、号</t>
    <rPh sb="0" eb="2">
      <t>チョウメ</t>
    </rPh>
    <rPh sb="3" eb="5">
      <t>バンチ</t>
    </rPh>
    <rPh sb="6" eb="7">
      <t>ゴウ</t>
    </rPh>
    <phoneticPr fontId="1"/>
  </si>
  <si>
    <t>建物名、部屋番号</t>
    <rPh sb="0" eb="2">
      <t>タテモノ</t>
    </rPh>
    <rPh sb="2" eb="3">
      <t>メイ</t>
    </rPh>
    <rPh sb="4" eb="6">
      <t>ヘヤ</t>
    </rPh>
    <rPh sb="6" eb="8">
      <t>バンゴウ</t>
    </rPh>
    <phoneticPr fontId="1"/>
  </si>
  <si>
    <t>携帯電話</t>
    <rPh sb="0" eb="2">
      <t>ケイタイ</t>
    </rPh>
    <rPh sb="2" eb="4">
      <t>デンワ</t>
    </rPh>
    <phoneticPr fontId="1"/>
  </si>
  <si>
    <t>学校名</t>
    <rPh sb="0" eb="3">
      <t>ガッコウメイ</t>
    </rPh>
    <phoneticPr fontId="1"/>
  </si>
  <si>
    <t>学部・学科</t>
    <rPh sb="0" eb="2">
      <t>ガクブ</t>
    </rPh>
    <rPh sb="3" eb="5">
      <t>ガッカ</t>
    </rPh>
    <phoneticPr fontId="1"/>
  </si>
  <si>
    <t>在学中・既卒</t>
    <rPh sb="0" eb="3">
      <t>ザイガクチュウ</t>
    </rPh>
    <rPh sb="4" eb="6">
      <t>キソツ</t>
    </rPh>
    <phoneticPr fontId="1"/>
  </si>
  <si>
    <t>帰省先（県）</t>
    <rPh sb="0" eb="2">
      <t>キセイ</t>
    </rPh>
    <rPh sb="2" eb="3">
      <t>サキ</t>
    </rPh>
    <rPh sb="4" eb="5">
      <t>ケン</t>
    </rPh>
    <phoneticPr fontId="1"/>
  </si>
  <si>
    <t>帰省先（市以降）</t>
    <rPh sb="0" eb="2">
      <t>キセイ</t>
    </rPh>
    <rPh sb="2" eb="3">
      <t>サキ</t>
    </rPh>
    <rPh sb="4" eb="5">
      <t>シ</t>
    </rPh>
    <rPh sb="5" eb="7">
      <t>イコウ</t>
    </rPh>
    <phoneticPr fontId="1"/>
  </si>
  <si>
    <t>帰省先（〒）</t>
    <rPh sb="0" eb="2">
      <t>キセイ</t>
    </rPh>
    <rPh sb="2" eb="3">
      <t>サキ</t>
    </rPh>
    <phoneticPr fontId="1"/>
  </si>
  <si>
    <t>帰省先電話番号</t>
    <rPh sb="0" eb="2">
      <t>キセイ</t>
    </rPh>
    <rPh sb="2" eb="3">
      <t>サキ</t>
    </rPh>
    <rPh sb="3" eb="5">
      <t>デンワ</t>
    </rPh>
    <rPh sb="5" eb="7">
      <t>バンゴウ</t>
    </rPh>
    <phoneticPr fontId="1"/>
  </si>
  <si>
    <t>ゆうちょ銀行</t>
    <rPh sb="4" eb="6">
      <t>ギンコウ</t>
    </rPh>
    <phoneticPr fontId="1"/>
  </si>
  <si>
    <t>その他金融機関</t>
    <rPh sb="2" eb="3">
      <t>タ</t>
    </rPh>
    <rPh sb="3" eb="5">
      <t>キンユウ</t>
    </rPh>
    <rPh sb="5" eb="7">
      <t>キカン</t>
    </rPh>
    <phoneticPr fontId="1"/>
  </si>
  <si>
    <t>ゆうちょ（記号）</t>
    <rPh sb="5" eb="7">
      <t>キゴウ</t>
    </rPh>
    <phoneticPr fontId="1"/>
  </si>
  <si>
    <t>ゆうちょ（番号）</t>
    <rPh sb="5" eb="7">
      <t>バンゴウ</t>
    </rPh>
    <phoneticPr fontId="1"/>
  </si>
  <si>
    <t>金融機関名</t>
    <rPh sb="0" eb="2">
      <t>キンユウ</t>
    </rPh>
    <rPh sb="2" eb="4">
      <t>キカン</t>
    </rPh>
    <rPh sb="4" eb="5">
      <t>メイ</t>
    </rPh>
    <phoneticPr fontId="1"/>
  </si>
  <si>
    <t>支店名</t>
    <rPh sb="0" eb="3">
      <t>シテンメイ</t>
    </rPh>
    <phoneticPr fontId="1"/>
  </si>
  <si>
    <t>口座種別</t>
    <rPh sb="0" eb="2">
      <t>コウザ</t>
    </rPh>
    <rPh sb="2" eb="4">
      <t>シュベツ</t>
    </rPh>
    <phoneticPr fontId="1"/>
  </si>
  <si>
    <t>口座番号</t>
    <rPh sb="0" eb="2">
      <t>コウザ</t>
    </rPh>
    <rPh sb="2" eb="4">
      <t>バンゴウ</t>
    </rPh>
    <phoneticPr fontId="1"/>
  </si>
  <si>
    <t>県などが主催するイベント</t>
    <rPh sb="0" eb="1">
      <t>ケン</t>
    </rPh>
    <rPh sb="4" eb="6">
      <t>シュサイ</t>
    </rPh>
    <phoneticPr fontId="1"/>
  </si>
  <si>
    <t>県内企業が実施する採用関連</t>
    <rPh sb="0" eb="2">
      <t>ケンナイ</t>
    </rPh>
    <rPh sb="2" eb="4">
      <t>キギョウ</t>
    </rPh>
    <rPh sb="5" eb="7">
      <t>ジッシ</t>
    </rPh>
    <rPh sb="9" eb="11">
      <t>サイヨウ</t>
    </rPh>
    <rPh sb="11" eb="13">
      <t>カンレン</t>
    </rPh>
    <phoneticPr fontId="1"/>
  </si>
  <si>
    <t>イベント名</t>
    <rPh sb="4" eb="5">
      <t>メイ</t>
    </rPh>
    <phoneticPr fontId="1"/>
  </si>
  <si>
    <t>就活名</t>
    <rPh sb="0" eb="2">
      <t>シュウカツ</t>
    </rPh>
    <rPh sb="2" eb="3">
      <t>メイ</t>
    </rPh>
    <phoneticPr fontId="1"/>
  </si>
  <si>
    <t>参加日</t>
    <rPh sb="0" eb="2">
      <t>サンカ</t>
    </rPh>
    <rPh sb="2" eb="3">
      <t>ビ</t>
    </rPh>
    <phoneticPr fontId="1"/>
  </si>
  <si>
    <t>~</t>
    <phoneticPr fontId="1"/>
  </si>
  <si>
    <t>交通費の合計</t>
    <rPh sb="0" eb="3">
      <t>コウツウヒ</t>
    </rPh>
    <rPh sb="4" eb="6">
      <t>ゴウケイ</t>
    </rPh>
    <phoneticPr fontId="1"/>
  </si>
  <si>
    <t>都道府県別定額</t>
    <rPh sb="0" eb="4">
      <t>トドウフケン</t>
    </rPh>
    <rPh sb="4" eb="5">
      <t>ベツ</t>
    </rPh>
    <rPh sb="5" eb="7">
      <t>テイガク</t>
    </rPh>
    <phoneticPr fontId="1"/>
  </si>
  <si>
    <t>交付申請額</t>
    <rPh sb="0" eb="2">
      <t>コウフ</t>
    </rPh>
    <rPh sb="2" eb="4">
      <t>シンセイ</t>
    </rPh>
    <rPh sb="4" eb="5">
      <t>ガク</t>
    </rPh>
    <phoneticPr fontId="1"/>
  </si>
  <si>
    <t>ゆうちょ（金融機関コード）</t>
    <rPh sb="5" eb="7">
      <t>キンユウ</t>
    </rPh>
    <rPh sb="7" eb="9">
      <t>キカン</t>
    </rPh>
    <phoneticPr fontId="1"/>
  </si>
  <si>
    <t>ゆうちょ（口座番号）</t>
    <rPh sb="5" eb="7">
      <t>コウザ</t>
    </rPh>
    <rPh sb="7" eb="9">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</si>
</sst>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quot;000\-0000"/>
    <numFmt numFmtId="177" formatCode="#,##0\ &quot;円&quot;"/>
    <numFmt numFmtId="178" formatCode="[$-411]ggge&quot;年&quot;m&quot;月&quot;d&quot;日&quot;;@"/>
    <numFmt numFmtId="179" formatCode="yyyy&quot;年&quot;m&quot;月&quot;d&quot;日&quot;;@"/>
    <numFmt numFmtId="180" formatCode="000\-0000\-0000"/>
    <numFmt numFmtId="181" formatCode="0000\-00\-0000"/>
    <numFmt numFmtId="182" formatCode="#,###\ &quot;円&quot;"/>
    <numFmt numFmtId="183" formatCode="[$]ggge&quot;年&quot;m&quot;月&quot;d&quot;日&quot;;@" x16r2:formatCode16="[$-ja-JP-x-gannen]ggge&quot;年&quot;m&quot;月&quot;d&quot;日&quot;;@"/>
  </numFmts>
  <fonts count="30">
    <font>
      <sz val="11"/>
      <color theme="1"/>
      <name val="Yu Gothic"/>
      <family val="2"/>
      <scheme val="minor"/>
    </font>
    <font>
      <sz val="6"/>
      <name val="Yu Gothic"/>
      <family val="3"/>
      <charset val="128"/>
      <scheme val="minor"/>
    </font>
    <font>
      <sz val="11"/>
      <color theme="1"/>
      <name val="ＭＳ ゴシック"/>
      <family val="3"/>
      <charset val="128"/>
    </font>
    <font>
      <sz val="11"/>
      <color theme="1"/>
      <name val="ＭＳ 明朝"/>
      <family val="1"/>
      <charset val="128"/>
    </font>
    <font>
      <sz val="14"/>
      <color theme="1"/>
      <name val="ＭＳ ゴシック"/>
      <family val="3"/>
      <charset val="128"/>
    </font>
    <font>
      <u/>
      <sz val="11"/>
      <color theme="10"/>
      <name val="Yu Gothic"/>
      <family val="2"/>
      <scheme val="minor"/>
    </font>
    <font>
      <sz val="9"/>
      <color theme="0"/>
      <name val="ＭＳ ゴシック"/>
      <family val="3"/>
      <charset val="128"/>
    </font>
    <font>
      <sz val="11"/>
      <color theme="0"/>
      <name val="ＭＳ ゴシック"/>
      <family val="3"/>
      <charset val="128"/>
    </font>
    <font>
      <sz val="12"/>
      <color theme="1"/>
      <name val="ＭＳ ゴシック"/>
      <family val="3"/>
      <charset val="128"/>
    </font>
    <font>
      <sz val="16"/>
      <color theme="1"/>
      <name val="ＭＳ ゴシック"/>
      <family val="3"/>
      <charset val="128"/>
    </font>
    <font>
      <sz val="9"/>
      <color rgb="FF000000"/>
      <name val="Meiryo UI"/>
      <family val="3"/>
      <charset val="128"/>
    </font>
    <font>
      <sz val="11"/>
      <color theme="1"/>
      <name val="Yu Gothic"/>
      <family val="2"/>
      <scheme val="minor"/>
    </font>
    <font>
      <sz val="10"/>
      <color theme="1"/>
      <name val="ＭＳ ゴシック"/>
      <family val="3"/>
      <charset val="128"/>
    </font>
    <font>
      <sz val="11"/>
      <name val="ＭＳ ゴシック"/>
      <family val="3"/>
      <charset val="128"/>
    </font>
    <font>
      <b/>
      <sz val="8"/>
      <color indexed="81"/>
      <name val="MS P ゴシック"/>
      <family val="3"/>
      <charset val="128"/>
    </font>
    <font>
      <sz val="8"/>
      <color indexed="81"/>
      <name val="MS P ゴシック"/>
      <family val="3"/>
      <charset val="128"/>
    </font>
    <font>
      <sz val="8.5"/>
      <color indexed="81"/>
      <name val="MS P ゴシック"/>
      <family val="3"/>
      <charset val="128"/>
    </font>
    <font>
      <b/>
      <sz val="8.5"/>
      <color indexed="81"/>
      <name val="MS P ゴシック"/>
      <family val="3"/>
      <charset val="128"/>
    </font>
    <font>
      <sz val="16"/>
      <name val="ＭＳ ゴシック"/>
      <family val="3"/>
      <charset val="128"/>
    </font>
    <font>
      <sz val="6"/>
      <color indexed="81"/>
      <name val="MS P ゴシック"/>
      <family val="3"/>
      <charset val="128"/>
    </font>
    <font>
      <sz val="10"/>
      <color theme="1"/>
      <name val="ＭＳ Ｐゴシック"/>
      <family val="3"/>
      <charset val="128"/>
    </font>
    <font>
      <sz val="14"/>
      <name val="ＭＳ ゴシック"/>
      <family val="3"/>
      <charset val="128"/>
    </font>
    <font>
      <sz val="10.5"/>
      <color theme="1"/>
      <name val="ＭＳ Ｐゴシック"/>
      <family val="3"/>
      <charset val="128"/>
    </font>
    <font>
      <sz val="9"/>
      <color theme="1"/>
      <name val="ＭＳ Ｐゴシック"/>
      <family val="3"/>
      <charset val="128"/>
    </font>
    <font>
      <sz val="9"/>
      <color rgb="FF3399FF"/>
      <name val="ＭＳ ゴシック"/>
      <family val="3"/>
      <charset val="128"/>
    </font>
    <font>
      <sz val="11"/>
      <color rgb="FF3399FF"/>
      <name val="ＭＳ ゴシック"/>
      <family val="3"/>
      <charset val="128"/>
    </font>
    <font>
      <sz val="9.5"/>
      <color theme="1"/>
      <name val="ＭＳ ゴシック"/>
      <family val="3"/>
      <charset val="128"/>
    </font>
    <font>
      <sz val="9.5"/>
      <color theme="1"/>
      <name val="ＭＳ Ｐゴシック"/>
      <family val="3"/>
      <charset val="128"/>
    </font>
    <font>
      <sz val="10"/>
      <color theme="1"/>
      <name val="Yu Gothic"/>
      <family val="2"/>
      <scheme val="minor"/>
    </font>
    <font>
      <sz val="10"/>
      <color theme="1"/>
      <name val="Yu Gothic"/>
      <family val="3"/>
      <charset val="128"/>
      <scheme val="minor"/>
    </font>
  </fonts>
  <fills count="3">
    <fill>
      <patternFill patternType="none"/>
    </fill>
    <fill>
      <patternFill patternType="gray125"/>
    </fill>
    <fill>
      <patternFill patternType="solid">
        <fgColor theme="5"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s>
  <cellStyleXfs count="3">
    <xf numFmtId="0" fontId="0" fillId="0" borderId="0"/>
    <xf numFmtId="0" fontId="5" fillId="0" borderId="0" applyNumberFormat="0" applyFill="0" applyBorder="0" applyAlignment="0" applyProtection="0"/>
    <xf numFmtId="38" fontId="11" fillId="0" borderId="0" applyFont="0" applyFill="0" applyBorder="0" applyAlignment="0" applyProtection="0">
      <alignment vertical="center"/>
    </xf>
  </cellStyleXfs>
  <cellXfs count="154">
    <xf numFmtId="0" fontId="0" fillId="0" borderId="0" xfId="0"/>
    <xf numFmtId="0" fontId="2" fillId="0" borderId="0" xfId="0" applyFont="1"/>
    <xf numFmtId="0" fontId="0" fillId="0" borderId="1" xfId="0" applyBorder="1" applyAlignment="1">
      <alignment horizontal="center"/>
    </xf>
    <xf numFmtId="0" fontId="0" fillId="0" borderId="23" xfId="0" applyBorder="1"/>
    <xf numFmtId="0" fontId="0" fillId="0" borderId="21" xfId="0" applyBorder="1"/>
    <xf numFmtId="0" fontId="0" fillId="0" borderId="22" xfId="0" applyBorder="1"/>
    <xf numFmtId="38" fontId="0" fillId="0" borderId="23" xfId="2" applyFont="1" applyBorder="1" applyAlignment="1"/>
    <xf numFmtId="38" fontId="0" fillId="0" borderId="21" xfId="2" applyFont="1" applyBorder="1" applyAlignment="1"/>
    <xf numFmtId="38" fontId="0" fillId="0" borderId="22" xfId="2" applyFont="1" applyBorder="1" applyAlignment="1"/>
    <xf numFmtId="176" fontId="2" fillId="0" borderId="1" xfId="0" applyNumberFormat="1" applyFont="1" applyFill="1" applyBorder="1" applyAlignment="1" applyProtection="1">
      <alignment vertical="center"/>
      <protection locked="0"/>
    </xf>
    <xf numFmtId="0" fontId="7" fillId="0" borderId="0" xfId="0" applyFont="1" applyFill="1" applyProtection="1">
      <protection locked="0"/>
    </xf>
    <xf numFmtId="49" fontId="2" fillId="0" borderId="12" xfId="0"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0" fillId="0" borderId="1" xfId="0" applyBorder="1"/>
    <xf numFmtId="176" fontId="2" fillId="0" borderId="1" xfId="0" applyNumberFormat="1" applyFont="1" applyFill="1" applyBorder="1" applyAlignment="1" applyProtection="1">
      <alignment horizontal="right" vertical="center"/>
      <protection locked="0"/>
    </xf>
    <xf numFmtId="0" fontId="3" fillId="0" borderId="0" xfId="0" applyFont="1" applyProtection="1"/>
    <xf numFmtId="0" fontId="2" fillId="0" borderId="0" xfId="0" applyFont="1" applyProtection="1"/>
    <xf numFmtId="0" fontId="4" fillId="0" borderId="0" xfId="0" applyFont="1" applyAlignment="1" applyProtection="1"/>
    <xf numFmtId="0" fontId="2" fillId="0" borderId="0" xfId="0" applyFont="1" applyAlignment="1" applyProtection="1"/>
    <xf numFmtId="0" fontId="2" fillId="0" borderId="0" xfId="0" applyFont="1" applyAlignment="1" applyProtection="1">
      <alignment horizontal="center"/>
    </xf>
    <xf numFmtId="0" fontId="2" fillId="0" borderId="4"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11"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13" xfId="0" applyFont="1" applyFill="1" applyBorder="1" applyAlignment="1" applyProtection="1">
      <alignment horizontal="center" vertical="center"/>
    </xf>
    <xf numFmtId="179" fontId="7" fillId="0" borderId="3" xfId="0" applyNumberFormat="1" applyFont="1" applyFill="1" applyBorder="1" applyAlignment="1" applyProtection="1">
      <alignment vertical="center"/>
      <protection locked="0"/>
    </xf>
    <xf numFmtId="179" fontId="7" fillId="0" borderId="4" xfId="0" applyNumberFormat="1" applyFont="1" applyFill="1" applyBorder="1" applyAlignment="1" applyProtection="1">
      <alignment vertical="center"/>
      <protection locked="0"/>
    </xf>
    <xf numFmtId="0" fontId="2" fillId="0" borderId="1" xfId="0" applyFont="1" applyFill="1" applyBorder="1" applyAlignment="1" applyProtection="1">
      <alignment horizontal="center" vertical="center"/>
    </xf>
    <xf numFmtId="179" fontId="24" fillId="0" borderId="4" xfId="0" applyNumberFormat="1" applyFont="1" applyFill="1" applyBorder="1" applyAlignment="1" applyProtection="1">
      <alignment horizontal="right" vertical="center"/>
    </xf>
    <xf numFmtId="0" fontId="6" fillId="0" borderId="4"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25" fillId="0" borderId="4" xfId="0" applyFont="1" applyFill="1" applyBorder="1" applyAlignment="1" applyProtection="1">
      <alignment vertical="center"/>
    </xf>
    <xf numFmtId="0" fontId="24" fillId="0" borderId="4" xfId="0" applyFont="1" applyFill="1" applyBorder="1" applyAlignment="1" applyProtection="1">
      <alignment horizontal="center"/>
    </xf>
    <xf numFmtId="0" fontId="24" fillId="0" borderId="2" xfId="0" applyFont="1" applyFill="1" applyBorder="1" applyAlignment="1" applyProtection="1">
      <alignment horizontal="center"/>
    </xf>
    <xf numFmtId="0" fontId="24" fillId="0" borderId="4" xfId="0" applyFont="1" applyFill="1" applyBorder="1" applyAlignment="1" applyProtection="1">
      <alignment vertical="center"/>
    </xf>
    <xf numFmtId="0" fontId="13" fillId="0" borderId="11" xfId="0" applyFont="1" applyFill="1" applyBorder="1" applyAlignment="1" applyProtection="1">
      <alignment horizontal="left" vertical="center" wrapText="1" indent="1"/>
      <protection locked="0"/>
    </xf>
    <xf numFmtId="0" fontId="20" fillId="0" borderId="11" xfId="0" applyFont="1" applyFill="1" applyBorder="1" applyAlignment="1" applyProtection="1">
      <alignment horizontal="center" vertical="center" wrapText="1" shrinkToFit="1"/>
    </xf>
    <xf numFmtId="0" fontId="22" fillId="0" borderId="11" xfId="0" applyFont="1" applyFill="1" applyBorder="1" applyAlignment="1" applyProtection="1">
      <alignment horizontal="center" vertical="center" shrinkToFit="1"/>
    </xf>
    <xf numFmtId="0" fontId="2" fillId="0" borderId="12"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xf>
    <xf numFmtId="0" fontId="7" fillId="0" borderId="7" xfId="0" applyFont="1" applyFill="1" applyBorder="1" applyAlignment="1" applyProtection="1">
      <alignment horizontal="center" vertical="center"/>
      <protection locked="0"/>
    </xf>
    <xf numFmtId="0" fontId="7" fillId="0" borderId="6" xfId="0" applyFont="1" applyFill="1" applyBorder="1" applyAlignment="1" applyProtection="1">
      <alignment vertical="center"/>
    </xf>
    <xf numFmtId="0" fontId="12" fillId="0" borderId="26" xfId="0" applyFont="1" applyFill="1" applyBorder="1" applyAlignment="1" applyProtection="1">
      <alignment vertical="center" shrinkToFit="1"/>
      <protection locked="0"/>
    </xf>
    <xf numFmtId="0" fontId="7" fillId="0" borderId="0" xfId="0" applyFont="1" applyFill="1" applyBorder="1" applyAlignment="1" applyProtection="1">
      <alignment horizontal="center" vertical="center"/>
      <protection locked="0"/>
    </xf>
    <xf numFmtId="0" fontId="7" fillId="0" borderId="26" xfId="0" applyFont="1" applyFill="1" applyBorder="1" applyAlignment="1" applyProtection="1">
      <alignment vertical="center"/>
    </xf>
    <xf numFmtId="0" fontId="7" fillId="0" borderId="25" xfId="0" applyFont="1" applyFill="1" applyBorder="1" applyAlignment="1" applyProtection="1">
      <alignment vertical="center"/>
      <protection locked="0"/>
    </xf>
    <xf numFmtId="0" fontId="13" fillId="0" borderId="1" xfId="0" applyNumberFormat="1" applyFont="1" applyFill="1" applyBorder="1" applyAlignment="1" applyProtection="1">
      <alignment horizontal="right" vertical="center"/>
      <protection locked="0"/>
    </xf>
    <xf numFmtId="0" fontId="2" fillId="0" borderId="11" xfId="0" applyFont="1" applyFill="1" applyBorder="1" applyAlignment="1" applyProtection="1">
      <alignment horizontal="left" vertical="center" indent="1"/>
      <protection locked="0"/>
    </xf>
    <xf numFmtId="0" fontId="0" fillId="0" borderId="0" xfId="0" applyAlignment="1">
      <alignment horizontal="center"/>
    </xf>
    <xf numFmtId="183" fontId="0" fillId="0" borderId="0" xfId="0" applyNumberFormat="1"/>
    <xf numFmtId="0" fontId="0" fillId="0" borderId="0" xfId="0" applyNumberFormat="1"/>
    <xf numFmtId="0" fontId="28" fillId="0" borderId="11" xfId="0" applyFont="1" applyBorder="1"/>
    <xf numFmtId="0" fontId="0" fillId="0" borderId="12" xfId="0" applyBorder="1"/>
    <xf numFmtId="0" fontId="29" fillId="0" borderId="11" xfId="0" applyFont="1" applyBorder="1"/>
    <xf numFmtId="176" fontId="0" fillId="0" borderId="12" xfId="0" applyNumberFormat="1" applyBorder="1" applyAlignment="1">
      <alignment horizontal="left"/>
    </xf>
    <xf numFmtId="49" fontId="0" fillId="0" borderId="12" xfId="0" applyNumberFormat="1" applyBorder="1"/>
    <xf numFmtId="0" fontId="29" fillId="0" borderId="11" xfId="0" applyFont="1" applyBorder="1" applyAlignment="1">
      <alignment horizontal="left" indent="1"/>
    </xf>
    <xf numFmtId="183" fontId="0" fillId="0" borderId="12" xfId="0" applyNumberFormat="1" applyBorder="1"/>
    <xf numFmtId="0" fontId="29" fillId="2" borderId="11" xfId="0" applyFont="1" applyFill="1" applyBorder="1"/>
    <xf numFmtId="0" fontId="0" fillId="2" borderId="12" xfId="0" applyNumberFormat="1" applyFill="1" applyBorder="1"/>
    <xf numFmtId="0" fontId="29" fillId="2" borderId="11" xfId="0" applyFont="1" applyFill="1" applyBorder="1" applyAlignment="1">
      <alignment horizontal="right"/>
    </xf>
    <xf numFmtId="0" fontId="29" fillId="0" borderId="11" xfId="0" applyFont="1" applyFill="1" applyBorder="1"/>
    <xf numFmtId="0" fontId="0" fillId="0" borderId="12" xfId="0" applyFill="1" applyBorder="1"/>
    <xf numFmtId="0" fontId="0" fillId="0" borderId="12" xfId="0" applyNumberFormat="1" applyFill="1" applyBorder="1"/>
    <xf numFmtId="0" fontId="12" fillId="0" borderId="25" xfId="0" applyFont="1" applyFill="1" applyBorder="1" applyAlignment="1" applyProtection="1">
      <alignment vertical="center" shrinkToFit="1"/>
      <protection locked="0"/>
    </xf>
    <xf numFmtId="0" fontId="12" fillId="0" borderId="0" xfId="0" applyFont="1" applyFill="1" applyBorder="1" applyAlignment="1" applyProtection="1">
      <alignment vertical="center" shrinkToFit="1"/>
      <protection locked="0"/>
    </xf>
    <xf numFmtId="182" fontId="8" fillId="0" borderId="32" xfId="0" applyNumberFormat="1" applyFont="1" applyFill="1" applyBorder="1" applyAlignment="1" applyProtection="1">
      <alignment horizontal="right" vertical="center" wrapText="1"/>
    </xf>
    <xf numFmtId="182" fontId="8" fillId="0" borderId="30" xfId="0" applyNumberFormat="1" applyFont="1" applyFill="1" applyBorder="1" applyAlignment="1" applyProtection="1">
      <alignment horizontal="right" vertical="center" wrapText="1"/>
    </xf>
    <xf numFmtId="182" fontId="8" fillId="0" borderId="31" xfId="0" applyNumberFormat="1" applyFont="1" applyFill="1" applyBorder="1" applyAlignment="1" applyProtection="1">
      <alignment horizontal="right" vertical="center" wrapText="1"/>
    </xf>
    <xf numFmtId="0" fontId="2" fillId="0" borderId="14"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shrinkToFit="1"/>
      <protection locked="0"/>
    </xf>
    <xf numFmtId="49" fontId="2" fillId="0" borderId="14"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center" vertical="center"/>
      <protection locked="0"/>
    </xf>
    <xf numFmtId="49" fontId="2" fillId="0" borderId="2" xfId="0" applyNumberFormat="1"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xf>
    <xf numFmtId="0" fontId="2" fillId="0" borderId="1"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177" fontId="8" fillId="0" borderId="27" xfId="0" applyNumberFormat="1" applyFont="1" applyFill="1" applyBorder="1" applyAlignment="1" applyProtection="1">
      <alignment horizontal="right" vertical="center"/>
    </xf>
    <xf numFmtId="177" fontId="8" fillId="0" borderId="28" xfId="0" applyNumberFormat="1" applyFont="1" applyFill="1" applyBorder="1" applyAlignment="1" applyProtection="1">
      <alignment horizontal="right" vertical="center"/>
    </xf>
    <xf numFmtId="177" fontId="8" fillId="0" borderId="29" xfId="0" applyNumberFormat="1" applyFont="1" applyFill="1" applyBorder="1" applyAlignment="1" applyProtection="1">
      <alignment horizontal="right" vertical="center"/>
    </xf>
    <xf numFmtId="178" fontId="2" fillId="0" borderId="11" xfId="0" applyNumberFormat="1" applyFont="1" applyFill="1" applyBorder="1" applyAlignment="1" applyProtection="1">
      <alignment horizontal="center" vertical="center"/>
      <protection locked="0"/>
    </xf>
    <xf numFmtId="178" fontId="2" fillId="0" borderId="13" xfId="0" applyNumberFormat="1" applyFont="1" applyFill="1" applyBorder="1" applyAlignment="1" applyProtection="1">
      <alignment horizontal="center" vertical="center"/>
      <protection locked="0"/>
    </xf>
    <xf numFmtId="178" fontId="2" fillId="0" borderId="14" xfId="0" applyNumberFormat="1" applyFont="1" applyFill="1" applyBorder="1" applyAlignment="1" applyProtection="1">
      <alignment horizontal="center" vertical="center"/>
      <protection locked="0"/>
    </xf>
    <xf numFmtId="178" fontId="2" fillId="0" borderId="12" xfId="0" applyNumberFormat="1" applyFont="1" applyFill="1" applyBorder="1" applyAlignment="1" applyProtection="1">
      <alignment horizontal="center" vertical="center"/>
      <protection locked="0"/>
    </xf>
    <xf numFmtId="177" fontId="8" fillId="0" borderId="3" xfId="0" applyNumberFormat="1" applyFont="1" applyFill="1" applyBorder="1" applyAlignment="1" applyProtection="1">
      <alignment horizontal="right" vertical="center"/>
      <protection locked="0"/>
    </xf>
    <xf numFmtId="177" fontId="8" fillId="0" borderId="4" xfId="0" applyNumberFormat="1" applyFont="1" applyFill="1" applyBorder="1" applyAlignment="1" applyProtection="1">
      <alignment horizontal="right" vertical="center"/>
      <protection locked="0"/>
    </xf>
    <xf numFmtId="177" fontId="8" fillId="0" borderId="2" xfId="0" applyNumberFormat="1" applyFont="1" applyFill="1" applyBorder="1" applyAlignment="1" applyProtection="1">
      <alignment horizontal="right" vertical="center"/>
      <protection locked="0"/>
    </xf>
    <xf numFmtId="0" fontId="9" fillId="0" borderId="0" xfId="0" applyFont="1" applyAlignment="1" applyProtection="1">
      <alignment horizontal="center"/>
    </xf>
    <xf numFmtId="0" fontId="2" fillId="0" borderId="1" xfId="0" applyFont="1" applyFill="1" applyBorder="1" applyAlignment="1" applyProtection="1">
      <alignment horizontal="center" vertical="center"/>
    </xf>
    <xf numFmtId="180" fontId="2" fillId="0" borderId="3" xfId="0" applyNumberFormat="1" applyFont="1" applyFill="1" applyBorder="1" applyAlignment="1" applyProtection="1">
      <alignment horizontal="center" vertical="center"/>
      <protection locked="0"/>
    </xf>
    <xf numFmtId="180" fontId="2" fillId="0" borderId="2" xfId="0" applyNumberFormat="1"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shrinkToFit="1"/>
      <protection locked="0"/>
    </xf>
    <xf numFmtId="0" fontId="13" fillId="0" borderId="15"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2" fillId="0" borderId="3"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18" fillId="0" borderId="5" xfId="0" applyFont="1" applyFill="1" applyBorder="1" applyAlignment="1" applyProtection="1">
      <alignment horizontal="center" vertical="center"/>
      <protection locked="0"/>
    </xf>
    <xf numFmtId="0" fontId="18" fillId="0" borderId="7"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18" fillId="0" borderId="8"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21" fillId="0" borderId="18" xfId="0" applyFont="1" applyFill="1" applyBorder="1" applyAlignment="1" applyProtection="1">
      <alignment horizontal="center" vertical="center" shrinkToFit="1"/>
      <protection locked="0"/>
    </xf>
    <xf numFmtId="0" fontId="21" fillId="0" borderId="19" xfId="0" applyFont="1" applyFill="1" applyBorder="1" applyAlignment="1" applyProtection="1">
      <alignment horizontal="center" vertical="center" shrinkToFit="1"/>
      <protection locked="0"/>
    </xf>
    <xf numFmtId="0" fontId="21" fillId="0" borderId="20"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13" fillId="0" borderId="4" xfId="0" applyFont="1" applyFill="1" applyBorder="1" applyAlignment="1" applyProtection="1">
      <alignment horizontal="left" vertical="center" indent="1" shrinkToFit="1"/>
      <protection locked="0"/>
    </xf>
    <xf numFmtId="0" fontId="13" fillId="0" borderId="2" xfId="0" applyFont="1" applyFill="1" applyBorder="1" applyAlignment="1" applyProtection="1">
      <alignment horizontal="left" vertical="center" indent="1" shrinkToFit="1"/>
      <protection locked="0"/>
    </xf>
    <xf numFmtId="49" fontId="2" fillId="0" borderId="3" xfId="0" applyNumberFormat="1" applyFont="1" applyFill="1" applyBorder="1" applyAlignment="1" applyProtection="1">
      <alignment horizontal="left" vertical="center" indent="1" shrinkToFit="1"/>
      <protection locked="0"/>
    </xf>
    <xf numFmtId="49" fontId="2" fillId="0" borderId="24" xfId="0" applyNumberFormat="1" applyFont="1" applyFill="1" applyBorder="1" applyAlignment="1" applyProtection="1">
      <alignment horizontal="left" vertical="center" indent="1" shrinkToFit="1"/>
      <protection locked="0"/>
    </xf>
    <xf numFmtId="49" fontId="2" fillId="0" borderId="14" xfId="0" applyNumberFormat="1" applyFont="1" applyFill="1" applyBorder="1" applyAlignment="1" applyProtection="1">
      <alignment horizontal="left" vertical="center" indent="1" shrinkToFit="1"/>
      <protection locked="0"/>
    </xf>
    <xf numFmtId="49" fontId="2" fillId="0" borderId="4" xfId="0" applyNumberFormat="1" applyFont="1" applyFill="1" applyBorder="1" applyAlignment="1" applyProtection="1">
      <alignment horizontal="left" vertical="center" indent="1" shrinkToFit="1"/>
      <protection locked="0"/>
    </xf>
    <xf numFmtId="49" fontId="2" fillId="0" borderId="2" xfId="0" applyNumberFormat="1" applyFont="1" applyFill="1" applyBorder="1" applyAlignment="1" applyProtection="1">
      <alignment horizontal="left" vertical="center" indent="1" shrinkToFit="1"/>
      <protection locked="0"/>
    </xf>
    <xf numFmtId="0" fontId="2" fillId="0" borderId="1" xfId="0" applyFont="1" applyFill="1" applyBorder="1" applyAlignment="1" applyProtection="1">
      <alignment horizontal="left" vertical="center" indent="1" shrinkToFit="1"/>
      <protection locked="0"/>
    </xf>
    <xf numFmtId="0" fontId="2" fillId="0" borderId="3" xfId="0" applyFont="1" applyFill="1" applyBorder="1" applyAlignment="1" applyProtection="1">
      <alignment horizontal="left" vertical="center" indent="1" shrinkToFit="1"/>
      <protection locked="0"/>
    </xf>
    <xf numFmtId="0" fontId="2" fillId="0" borderId="4" xfId="0" applyFont="1" applyFill="1" applyBorder="1" applyAlignment="1" applyProtection="1">
      <alignment horizontal="left" vertical="center" indent="1" shrinkToFit="1"/>
      <protection locked="0"/>
    </xf>
    <xf numFmtId="0" fontId="2" fillId="0" borderId="2" xfId="0" applyFont="1" applyFill="1" applyBorder="1" applyAlignment="1" applyProtection="1">
      <alignment horizontal="left" vertical="center" indent="1" shrinkToFit="1"/>
      <protection locked="0"/>
    </xf>
    <xf numFmtId="0" fontId="2" fillId="0" borderId="3"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5" fillId="0" borderId="3" xfId="1" applyFill="1" applyBorder="1" applyAlignment="1" applyProtection="1">
      <alignment horizontal="left" vertical="center" indent="1" shrinkToFit="1"/>
      <protection locked="0"/>
    </xf>
    <xf numFmtId="0" fontId="5" fillId="0" borderId="4" xfId="1" applyFill="1" applyBorder="1" applyAlignment="1" applyProtection="1">
      <alignment horizontal="left" vertical="center" indent="1" shrinkToFit="1"/>
      <protection locked="0"/>
    </xf>
    <xf numFmtId="0" fontId="5" fillId="0" borderId="2" xfId="1" applyFill="1" applyBorder="1" applyAlignment="1" applyProtection="1">
      <alignment horizontal="left" vertical="center" indent="1" shrinkToFit="1"/>
      <protection locked="0"/>
    </xf>
    <xf numFmtId="0" fontId="22" fillId="0" borderId="5" xfId="0" applyFont="1" applyFill="1" applyBorder="1" applyAlignment="1" applyProtection="1">
      <alignment horizontal="center" vertical="center" wrapText="1"/>
    </xf>
    <xf numFmtId="0" fontId="22" fillId="0" borderId="6" xfId="0" applyFont="1" applyFill="1" applyBorder="1" applyAlignment="1" applyProtection="1">
      <alignment horizontal="center" vertical="center" wrapText="1"/>
    </xf>
    <xf numFmtId="0" fontId="22" fillId="0" borderId="25" xfId="0" applyFont="1" applyFill="1" applyBorder="1" applyAlignment="1" applyProtection="1">
      <alignment horizontal="center" vertical="center" wrapText="1"/>
    </xf>
    <xf numFmtId="0" fontId="22" fillId="0" borderId="26" xfId="0" applyFont="1" applyFill="1" applyBorder="1" applyAlignment="1" applyProtection="1">
      <alignment horizontal="center" vertical="center" wrapText="1"/>
    </xf>
    <xf numFmtId="0" fontId="22" fillId="0" borderId="8" xfId="0" applyFont="1" applyFill="1" applyBorder="1" applyAlignment="1" applyProtection="1">
      <alignment horizontal="center" vertical="center" wrapText="1"/>
    </xf>
    <xf numFmtId="0" fontId="22" fillId="0" borderId="9" xfId="0" applyFont="1" applyFill="1" applyBorder="1" applyAlignment="1" applyProtection="1">
      <alignment horizontal="center" vertical="center" wrapText="1"/>
    </xf>
    <xf numFmtId="0" fontId="20" fillId="0" borderId="25" xfId="0" applyFont="1" applyFill="1" applyBorder="1" applyAlignment="1" applyProtection="1">
      <alignment horizontal="left" vertical="center" indent="1"/>
    </xf>
    <xf numFmtId="0" fontId="20" fillId="0" borderId="0" xfId="0" applyFont="1" applyFill="1" applyBorder="1" applyAlignment="1" applyProtection="1">
      <alignment horizontal="left" vertical="center" indent="1"/>
    </xf>
    <xf numFmtId="0" fontId="20" fillId="0" borderId="26" xfId="0" applyFont="1" applyFill="1" applyBorder="1" applyAlignment="1" applyProtection="1">
      <alignment horizontal="left" vertical="center" indent="1"/>
    </xf>
    <xf numFmtId="0" fontId="20" fillId="0" borderId="8" xfId="0" applyFont="1" applyFill="1" applyBorder="1" applyAlignment="1" applyProtection="1">
      <alignment horizontal="left" vertical="center" indent="1"/>
    </xf>
    <xf numFmtId="0" fontId="20" fillId="0" borderId="10" xfId="0" applyFont="1" applyFill="1" applyBorder="1" applyAlignment="1" applyProtection="1">
      <alignment horizontal="left" vertical="center" indent="1"/>
    </xf>
    <xf numFmtId="0" fontId="20" fillId="0" borderId="9" xfId="0" applyFont="1" applyFill="1" applyBorder="1" applyAlignment="1" applyProtection="1">
      <alignment horizontal="left" vertical="center" indent="1"/>
    </xf>
    <xf numFmtId="0" fontId="2" fillId="0" borderId="1" xfId="0" applyFont="1" applyFill="1" applyBorder="1" applyAlignment="1" applyProtection="1">
      <alignment horizontal="center" vertical="center" textRotation="255"/>
    </xf>
    <xf numFmtId="0" fontId="6" fillId="0" borderId="1"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vertical="center"/>
    </xf>
    <xf numFmtId="0" fontId="7" fillId="0" borderId="26" xfId="0" applyFont="1" applyFill="1" applyBorder="1" applyAlignment="1" applyProtection="1">
      <alignment horizontal="center" vertical="center"/>
    </xf>
    <xf numFmtId="181" fontId="2" fillId="0" borderId="3" xfId="0" applyNumberFormat="1" applyFont="1" applyFill="1" applyBorder="1" applyAlignment="1" applyProtection="1">
      <alignment horizontal="center" vertical="center"/>
      <protection locked="0"/>
    </xf>
    <xf numFmtId="181" fontId="2" fillId="0" borderId="2" xfId="0" applyNumberFormat="1"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2" fillId="0" borderId="1" xfId="0" applyFont="1" applyFill="1" applyBorder="1" applyAlignment="1" applyProtection="1">
      <alignment vertical="center" shrinkToFit="1"/>
      <protection locked="0"/>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3399FF"/>
      <color rgb="FF3366FF"/>
      <color rgb="FF008000"/>
      <color rgb="FFFFFF69"/>
      <color rgb="FFFFFF99"/>
      <color rgb="FFFFFF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B$18" lockText="1" noThreeD="1"/>
</file>

<file path=xl/ctrlProps/ctrlProp10.xml><?xml version="1.0" encoding="utf-8"?>
<formControlPr xmlns="http://schemas.microsoft.com/office/spreadsheetml/2009/9/main" objectType="CheckBox" fmlaLink="$B$18" lockText="1" noThreeD="1"/>
</file>

<file path=xl/ctrlProps/ctrlProp11.xml><?xml version="1.0" encoding="utf-8"?>
<formControlPr xmlns="http://schemas.microsoft.com/office/spreadsheetml/2009/9/main" objectType="CheckBox" checked="Checked" fmlaLink="$C$8" lockText="1" noThreeD="1"/>
</file>

<file path=xl/ctrlProps/ctrlProp12.xml><?xml version="1.0" encoding="utf-8"?>
<formControlPr xmlns="http://schemas.microsoft.com/office/spreadsheetml/2009/9/main" objectType="CheckBox" fmlaLink="$D$8" lockText="1" noThreeD="1"/>
</file>

<file path=xl/ctrlProps/ctrlProp2.xml><?xml version="1.0" encoding="utf-8"?>
<formControlPr xmlns="http://schemas.microsoft.com/office/spreadsheetml/2009/9/main" objectType="CheckBox" fmlaLink="$C$22" lockText="1" noThreeD="1"/>
</file>

<file path=xl/ctrlProps/ctrlProp3.xml><?xml version="1.0" encoding="utf-8"?>
<formControlPr xmlns="http://schemas.microsoft.com/office/spreadsheetml/2009/9/main" objectType="CheckBox" fmlaLink="$C$25" lockText="1" noThreeD="1"/>
</file>

<file path=xl/ctrlProps/ctrlProp4.xml><?xml version="1.0" encoding="utf-8"?>
<formControlPr xmlns="http://schemas.microsoft.com/office/spreadsheetml/2009/9/main" objectType="CheckBox" fmlaLink="$C$26" lockText="1" noThreeD="1"/>
</file>

<file path=xl/ctrlProps/ctrlProp5.xml><?xml version="1.0" encoding="utf-8"?>
<formControlPr xmlns="http://schemas.microsoft.com/office/spreadsheetml/2009/9/main" objectType="CheckBox" fmlaLink="$B$17" lockText="1" noThreeD="1"/>
</file>

<file path=xl/ctrlProps/ctrlProp6.xml><?xml version="1.0" encoding="utf-8"?>
<formControlPr xmlns="http://schemas.microsoft.com/office/spreadsheetml/2009/9/main" objectType="CheckBox" checked="Checked" fmlaLink="$B$19" lockText="1" noThreeD="1"/>
</file>

<file path=xl/ctrlProps/ctrlProp7.xml><?xml version="1.0" encoding="utf-8"?>
<formControlPr xmlns="http://schemas.microsoft.com/office/spreadsheetml/2009/9/main" objectType="CheckBox" fmlaLink="$C$23" lockText="1" noThreeD="1"/>
</file>

<file path=xl/ctrlProps/ctrlProp8.xml><?xml version="1.0" encoding="utf-8"?>
<formControlPr xmlns="http://schemas.microsoft.com/office/spreadsheetml/2009/9/main" objectType="CheckBox" fmlaLink="$C$26" lockText="1" noThreeD="1"/>
</file>

<file path=xl/ctrlProps/ctrlProp9.xml><?xml version="1.0" encoding="utf-8"?>
<formControlPr xmlns="http://schemas.microsoft.com/office/spreadsheetml/2009/9/main" objectType="CheckBox" checked="Checked" fmlaLink="$C$2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17</xdr:row>
          <xdr:rowOff>142875</xdr:rowOff>
        </xdr:from>
        <xdr:to>
          <xdr:col>2</xdr:col>
          <xdr:colOff>38100</xdr:colOff>
          <xdr:row>18</xdr:row>
          <xdr:rowOff>47624</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その他金融機関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21</xdr:row>
          <xdr:rowOff>28575</xdr:rowOff>
        </xdr:from>
        <xdr:to>
          <xdr:col>6</xdr:col>
          <xdr:colOff>114300</xdr:colOff>
          <xdr:row>22</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県、福井労働局等が主催や協力して開催する就職活動の関連イベント等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24</xdr:row>
          <xdr:rowOff>19050</xdr:rowOff>
        </xdr:from>
        <xdr:to>
          <xdr:col>5</xdr:col>
          <xdr:colOff>600075</xdr:colOff>
          <xdr:row>25</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県内企業が県内で実施する採用に係る行事、インターンシップ等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25</xdr:row>
          <xdr:rowOff>19050</xdr:rowOff>
        </xdr:from>
        <xdr:to>
          <xdr:col>2</xdr:col>
          <xdr:colOff>657225</xdr:colOff>
          <xdr:row>26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xdr:row>
          <xdr:rowOff>47625</xdr:rowOff>
        </xdr:from>
        <xdr:to>
          <xdr:col>1</xdr:col>
          <xdr:colOff>952500</xdr:colOff>
          <xdr:row>16</xdr:row>
          <xdr:rowOff>266700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ゆうちょ銀行</a:t>
              </a:r>
            </a:p>
          </xdr:txBody>
        </xdr:sp>
        <xdr:clientData/>
      </xdr:twoCellAnchor>
    </mc:Choice>
    <mc:Fallback/>
  </mc:AlternateContent>
  <xdr:twoCellAnchor>
    <xdr:from>
      <xdr:col>8</xdr:col>
      <xdr:colOff>438979</xdr:colOff>
      <xdr:row>1</xdr:row>
      <xdr:rowOff>16566</xdr:rowOff>
    </xdr:from>
    <xdr:to>
      <xdr:col>10</xdr:col>
      <xdr:colOff>646042</xdr:colOff>
      <xdr:row>3</xdr:row>
      <xdr:rowOff>173936</xdr:rowOff>
    </xdr:to>
    <xdr:sp macro="" textlink="">
      <xdr:nvSpPr>
        <xdr:cNvPr id="2" name="吹き出し: 四角形 1">
          <a:extLst>
            <a:ext uri="{FF2B5EF4-FFF2-40B4-BE49-F238E27FC236}">
              <a16:creationId xmlns:a16="http://schemas.microsoft.com/office/drawing/2014/main" id="{00000000-0008-0000-0000-000002000000}"/>
            </a:ext>
          </a:extLst>
        </xdr:cNvPr>
        <xdr:cNvSpPr/>
      </xdr:nvSpPr>
      <xdr:spPr>
        <a:xfrm>
          <a:off x="6584675" y="190501"/>
          <a:ext cx="1830454" cy="571500"/>
        </a:xfrm>
        <a:prstGeom prst="wedgeRectCallout">
          <a:avLst>
            <a:gd name="adj1" fmla="val -60200"/>
            <a:gd name="adj2" fmla="val 405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rPr>
            <a:t>各セルをポイントすると入力方法が表示されます</a:t>
          </a:r>
        </a:p>
      </xdr:txBody>
    </xdr:sp>
    <xdr:clientData/>
  </xdr:twoCellAnchor>
  <xdr:twoCellAnchor>
    <xdr:from>
      <xdr:col>8</xdr:col>
      <xdr:colOff>438978</xdr:colOff>
      <xdr:row>5</xdr:row>
      <xdr:rowOff>82826</xdr:rowOff>
    </xdr:from>
    <xdr:to>
      <xdr:col>10</xdr:col>
      <xdr:colOff>646043</xdr:colOff>
      <xdr:row>7</xdr:row>
      <xdr:rowOff>173933</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584674" y="1027043"/>
          <a:ext cx="1830456" cy="844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rPr>
            <a:t>不明な点がありましたら、</a:t>
          </a:r>
          <a:endParaRPr kumimoji="1" lang="en-US" altLang="ja-JP" sz="1100">
            <a:solidFill>
              <a:schemeClr val="bg1"/>
            </a:solidFill>
          </a:endParaRPr>
        </a:p>
        <a:p>
          <a:pPr algn="l"/>
          <a:r>
            <a:rPr kumimoji="1" lang="en-US" altLang="ja-JP" sz="1100">
              <a:solidFill>
                <a:schemeClr val="bg1"/>
              </a:solidFill>
            </a:rPr>
            <a:t>2</a:t>
          </a:r>
          <a:r>
            <a:rPr kumimoji="1" lang="ja-JP" altLang="en-US" sz="1100">
              <a:solidFill>
                <a:schemeClr val="bg1"/>
              </a:solidFill>
            </a:rPr>
            <a:t>枚目の</a:t>
          </a:r>
          <a:r>
            <a:rPr kumimoji="1" lang="en-US" altLang="ja-JP" sz="1100">
              <a:solidFill>
                <a:schemeClr val="bg1"/>
              </a:solidFill>
            </a:rPr>
            <a:t>Sheet『</a:t>
          </a:r>
          <a:r>
            <a:rPr kumimoji="1" lang="ja-JP" altLang="en-US" sz="1100">
              <a:solidFill>
                <a:schemeClr val="bg1"/>
              </a:solidFill>
            </a:rPr>
            <a:t>入力例</a:t>
          </a:r>
          <a:r>
            <a:rPr kumimoji="1" lang="en-US" altLang="ja-JP" sz="1100">
              <a:solidFill>
                <a:schemeClr val="bg1"/>
              </a:solidFill>
            </a:rPr>
            <a:t>』</a:t>
          </a:r>
          <a:r>
            <a:rPr kumimoji="1" lang="ja-JP" altLang="en-US" sz="1100">
              <a:solidFill>
                <a:schemeClr val="bg1"/>
              </a:solidFill>
            </a:rPr>
            <a:t>をご覧ください。</a:t>
          </a:r>
          <a:endParaRPr kumimoji="1" lang="en-US" altLang="ja-JP"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18</xdr:row>
          <xdr:rowOff>142875</xdr:rowOff>
        </xdr:from>
        <xdr:to>
          <xdr:col>2</xdr:col>
          <xdr:colOff>38100</xdr:colOff>
          <xdr:row>19</xdr:row>
          <xdr:rowOff>47625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その他金融機関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22</xdr:row>
          <xdr:rowOff>28575</xdr:rowOff>
        </xdr:from>
        <xdr:to>
          <xdr:col>6</xdr:col>
          <xdr:colOff>114300</xdr:colOff>
          <xdr:row>23</xdr:row>
          <xdr:rowOff>9525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県、福井労働局等が主催や協力して開催する就職活動の関連イベント等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25</xdr:row>
          <xdr:rowOff>19050</xdr:rowOff>
        </xdr:from>
        <xdr:to>
          <xdr:col>5</xdr:col>
          <xdr:colOff>600075</xdr:colOff>
          <xdr:row>26</xdr:row>
          <xdr:rowOff>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県内企業が県内で実施する採用に係る行事、インターンシップ等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26</xdr:row>
          <xdr:rowOff>19050</xdr:rowOff>
        </xdr:from>
        <xdr:to>
          <xdr:col>2</xdr:col>
          <xdr:colOff>657225</xdr:colOff>
          <xdr:row>27</xdr:row>
          <xdr:rowOff>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47625</xdr:rowOff>
        </xdr:from>
        <xdr:to>
          <xdr:col>1</xdr:col>
          <xdr:colOff>952500</xdr:colOff>
          <xdr:row>17</xdr:row>
          <xdr:rowOff>266700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ゆうちょ銀行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7</xdr:row>
          <xdr:rowOff>28575</xdr:rowOff>
        </xdr:from>
        <xdr:to>
          <xdr:col>2</xdr:col>
          <xdr:colOff>771525</xdr:colOff>
          <xdr:row>7</xdr:row>
          <xdr:rowOff>257175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1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28575</xdr:rowOff>
        </xdr:from>
        <xdr:to>
          <xdr:col>3</xdr:col>
          <xdr:colOff>638175</xdr:colOff>
          <xdr:row>7</xdr:row>
          <xdr:rowOff>257175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1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女性</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drawing" Target="../drawings/drawing2.xml"/><Relationship Id="rId7"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hyperlink" Target="mailto:kotsuhi2020@fsmail.com" TargetMode="External"/><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vmlDrawing" Target="../drawings/vmlDrawing2.v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8CB41-1CCA-4759-A88D-94AC0333E3E5}">
  <sheetPr>
    <pageSetUpPr fitToPage="1"/>
  </sheetPr>
  <dimension ref="A1:J50"/>
  <sheetViews>
    <sheetView showGridLines="0" tabSelected="1" zoomScale="115" zoomScaleNormal="115" zoomScaleSheetLayoutView="120" workbookViewId="0">
      <selection activeCell="C8" sqref="C8"/>
    </sheetView>
  </sheetViews>
  <sheetFormatPr defaultRowHeight="13.5"/>
  <cols>
    <col min="1" max="1" width="5" style="1" customWidth="1"/>
    <col min="2" max="2" width="15.625" style="1" customWidth="1"/>
    <col min="3" max="3" width="11.625" style="1" customWidth="1"/>
    <col min="4" max="4" width="14" style="1" customWidth="1"/>
    <col min="5" max="7" width="10.625" style="1" customWidth="1"/>
    <col min="8" max="8" width="2.25" style="1" customWidth="1"/>
    <col min="9" max="9" width="12.25" style="1" customWidth="1"/>
    <col min="10" max="16384" width="9" style="1"/>
  </cols>
  <sheetData>
    <row r="1" spans="1:10">
      <c r="A1" s="16" t="s">
        <v>66</v>
      </c>
      <c r="B1" s="16"/>
      <c r="C1" s="16"/>
      <c r="D1" s="16"/>
      <c r="E1" s="16"/>
      <c r="F1" s="16"/>
      <c r="G1" s="16"/>
      <c r="H1" s="16"/>
      <c r="I1" s="16"/>
      <c r="J1" s="16"/>
    </row>
    <row r="2" spans="1:10">
      <c r="A2" s="16"/>
      <c r="B2" s="16"/>
      <c r="C2" s="16"/>
      <c r="D2" s="16"/>
      <c r="E2" s="16"/>
      <c r="F2" s="16"/>
      <c r="G2" s="16"/>
      <c r="H2" s="16"/>
      <c r="I2" s="16"/>
      <c r="J2" s="16"/>
    </row>
    <row r="3" spans="1:10" ht="18.75">
      <c r="A3" s="90" t="s">
        <v>0</v>
      </c>
      <c r="B3" s="90"/>
      <c r="C3" s="90"/>
      <c r="D3" s="90"/>
      <c r="E3" s="90"/>
      <c r="F3" s="90"/>
      <c r="G3" s="90"/>
      <c r="H3" s="90"/>
      <c r="I3" s="17"/>
      <c r="J3" s="18"/>
    </row>
    <row r="4" spans="1:10" ht="14.25" customHeight="1">
      <c r="A4" s="19"/>
      <c r="B4" s="19"/>
      <c r="C4" s="19"/>
      <c r="D4" s="19"/>
      <c r="E4" s="19"/>
      <c r="F4" s="19"/>
      <c r="G4" s="19"/>
      <c r="H4" s="19"/>
      <c r="I4" s="19"/>
      <c r="J4" s="19"/>
    </row>
    <row r="5" spans="1:10" ht="15" customHeight="1">
      <c r="A5" s="16" t="s">
        <v>1</v>
      </c>
      <c r="B5" s="16"/>
      <c r="C5" s="16"/>
      <c r="D5" s="16"/>
      <c r="E5" s="16"/>
      <c r="F5" s="16"/>
      <c r="G5" s="16"/>
      <c r="H5" s="16"/>
      <c r="I5" s="16"/>
      <c r="J5" s="16"/>
    </row>
    <row r="6" spans="1:10" ht="20.100000000000001" customHeight="1">
      <c r="A6" s="100" t="s">
        <v>71</v>
      </c>
      <c r="B6" s="101"/>
      <c r="C6" s="104"/>
      <c r="D6" s="105"/>
      <c r="E6" s="106"/>
      <c r="F6" s="95" t="s">
        <v>70</v>
      </c>
      <c r="G6" s="96"/>
      <c r="H6" s="97"/>
      <c r="I6" s="16"/>
      <c r="J6" s="16"/>
    </row>
    <row r="7" spans="1:10" ht="30" customHeight="1">
      <c r="A7" s="102"/>
      <c r="B7" s="103"/>
      <c r="C7" s="107"/>
      <c r="D7" s="108"/>
      <c r="E7" s="109"/>
      <c r="F7" s="110"/>
      <c r="G7" s="111"/>
      <c r="H7" s="112"/>
      <c r="I7" s="16"/>
      <c r="J7" s="16"/>
    </row>
    <row r="8" spans="1:10" ht="23.1" customHeight="1">
      <c r="A8" s="113" t="s">
        <v>69</v>
      </c>
      <c r="B8" s="114"/>
      <c r="C8" s="9"/>
      <c r="D8" s="35"/>
      <c r="E8" s="117"/>
      <c r="F8" s="117"/>
      <c r="G8" s="117"/>
      <c r="H8" s="118"/>
      <c r="I8" s="16"/>
      <c r="J8" s="16"/>
    </row>
    <row r="9" spans="1:10" ht="27.95" customHeight="1">
      <c r="A9" s="115"/>
      <c r="B9" s="116"/>
      <c r="C9" s="119"/>
      <c r="D9" s="120"/>
      <c r="E9" s="121"/>
      <c r="F9" s="122"/>
      <c r="G9" s="122"/>
      <c r="H9" s="123"/>
      <c r="I9" s="16"/>
      <c r="J9" s="16"/>
    </row>
    <row r="10" spans="1:10" ht="27" customHeight="1">
      <c r="A10" s="91" t="s">
        <v>2</v>
      </c>
      <c r="B10" s="91"/>
      <c r="C10" s="92"/>
      <c r="D10" s="93"/>
      <c r="E10" s="31"/>
      <c r="F10" s="32"/>
      <c r="G10" s="32"/>
      <c r="H10" s="33"/>
      <c r="I10" s="16"/>
      <c r="J10" s="16"/>
    </row>
    <row r="11" spans="1:10" ht="27" customHeight="1">
      <c r="A11" s="128" t="s">
        <v>86</v>
      </c>
      <c r="B11" s="129"/>
      <c r="C11" s="130"/>
      <c r="D11" s="131"/>
      <c r="E11" s="131"/>
      <c r="F11" s="131"/>
      <c r="G11" s="131"/>
      <c r="H11" s="132"/>
      <c r="I11" s="16"/>
      <c r="J11" s="16"/>
    </row>
    <row r="12" spans="1:10" ht="27" customHeight="1">
      <c r="A12" s="91" t="s">
        <v>72</v>
      </c>
      <c r="B12" s="91"/>
      <c r="C12" s="94"/>
      <c r="D12" s="71"/>
      <c r="E12" s="36" t="s">
        <v>101</v>
      </c>
      <c r="F12" s="124"/>
      <c r="G12" s="124"/>
      <c r="H12" s="124"/>
      <c r="I12" s="16"/>
      <c r="J12" s="16"/>
    </row>
    <row r="13" spans="1:10" ht="27" customHeight="1">
      <c r="A13" s="91" t="s">
        <v>85</v>
      </c>
      <c r="B13" s="91"/>
      <c r="C13" s="125"/>
      <c r="D13" s="126"/>
      <c r="E13" s="126"/>
      <c r="F13" s="126"/>
      <c r="G13" s="126"/>
      <c r="H13" s="127"/>
      <c r="I13" s="16"/>
      <c r="J13" s="16"/>
    </row>
    <row r="14" spans="1:10" ht="20.100000000000001" customHeight="1">
      <c r="A14" s="145" t="s">
        <v>3</v>
      </c>
      <c r="B14" s="91" t="s">
        <v>73</v>
      </c>
      <c r="C14" s="9"/>
      <c r="D14" s="34"/>
      <c r="E14" s="20"/>
      <c r="F14" s="20"/>
      <c r="G14" s="20"/>
      <c r="H14" s="21"/>
      <c r="I14" s="16"/>
      <c r="J14" s="16"/>
    </row>
    <row r="15" spans="1:10" ht="27" customHeight="1">
      <c r="A15" s="145"/>
      <c r="B15" s="91"/>
      <c r="C15" s="47"/>
      <c r="D15" s="126"/>
      <c r="E15" s="126"/>
      <c r="F15" s="126"/>
      <c r="G15" s="126"/>
      <c r="H15" s="127"/>
      <c r="I15" s="16"/>
      <c r="J15" s="16"/>
    </row>
    <row r="16" spans="1:10" ht="27" customHeight="1">
      <c r="A16" s="145"/>
      <c r="B16" s="27" t="s">
        <v>4</v>
      </c>
      <c r="C16" s="149"/>
      <c r="D16" s="150"/>
      <c r="E16" s="31"/>
      <c r="F16" s="20"/>
      <c r="G16" s="20"/>
      <c r="H16" s="21"/>
      <c r="I16" s="16"/>
      <c r="J16" s="16"/>
    </row>
    <row r="17" spans="1:10" ht="24.95" customHeight="1">
      <c r="A17" s="145" t="s">
        <v>5</v>
      </c>
      <c r="B17" s="10" t="b">
        <v>0</v>
      </c>
      <c r="C17" s="22" t="s">
        <v>6</v>
      </c>
      <c r="D17" s="11"/>
      <c r="E17" s="22" t="s">
        <v>15</v>
      </c>
      <c r="F17" s="72"/>
      <c r="G17" s="73"/>
      <c r="H17" s="74"/>
      <c r="I17" s="16"/>
      <c r="J17" s="16"/>
    </row>
    <row r="18" spans="1:10" ht="24.95" customHeight="1">
      <c r="A18" s="145"/>
      <c r="B18" s="146" t="b">
        <v>0</v>
      </c>
      <c r="C18" s="37" t="s">
        <v>7</v>
      </c>
      <c r="D18" s="38"/>
      <c r="E18" s="22" t="s">
        <v>8</v>
      </c>
      <c r="F18" s="69"/>
      <c r="G18" s="70"/>
      <c r="H18" s="71"/>
      <c r="I18" s="16"/>
      <c r="J18" s="16"/>
    </row>
    <row r="19" spans="1:10" ht="24.95" customHeight="1">
      <c r="A19" s="145"/>
      <c r="B19" s="146"/>
      <c r="C19" s="22" t="s">
        <v>9</v>
      </c>
      <c r="D19" s="12"/>
      <c r="E19" s="22" t="s">
        <v>10</v>
      </c>
      <c r="F19" s="72"/>
      <c r="G19" s="73"/>
      <c r="H19" s="74"/>
      <c r="I19" s="16"/>
      <c r="J19" s="16"/>
    </row>
    <row r="20" spans="1:10">
      <c r="A20" s="23"/>
      <c r="B20" s="23"/>
      <c r="C20" s="23"/>
      <c r="D20" s="23"/>
      <c r="E20" s="23"/>
      <c r="F20" s="23"/>
      <c r="G20" s="23"/>
      <c r="H20" s="23"/>
      <c r="I20" s="16"/>
      <c r="J20" s="16"/>
    </row>
    <row r="21" spans="1:10" ht="15" customHeight="1">
      <c r="A21" s="23" t="s">
        <v>11</v>
      </c>
      <c r="B21" s="23"/>
      <c r="C21" s="23"/>
      <c r="D21" s="23"/>
      <c r="E21" s="23"/>
      <c r="F21" s="23"/>
      <c r="G21" s="23"/>
      <c r="H21" s="23"/>
      <c r="I21" s="16"/>
      <c r="J21" s="16"/>
    </row>
    <row r="22" spans="1:10" ht="20.100000000000001" customHeight="1">
      <c r="A22" s="133" t="s">
        <v>89</v>
      </c>
      <c r="B22" s="134"/>
      <c r="C22" s="75" t="b">
        <v>0</v>
      </c>
      <c r="D22" s="76"/>
      <c r="E22" s="76"/>
      <c r="F22" s="76"/>
      <c r="G22" s="40"/>
      <c r="H22" s="41"/>
      <c r="I22" s="16"/>
      <c r="J22" s="16"/>
    </row>
    <row r="23" spans="1:10" ht="23.1" customHeight="1">
      <c r="A23" s="135"/>
      <c r="B23" s="136"/>
      <c r="C23" s="64" t="s">
        <v>103</v>
      </c>
      <c r="D23" s="65"/>
      <c r="E23" s="65"/>
      <c r="F23" s="65"/>
      <c r="G23" s="65"/>
      <c r="H23" s="42" t="s">
        <v>102</v>
      </c>
      <c r="I23" s="16"/>
      <c r="J23" s="16"/>
    </row>
    <row r="24" spans="1:10" ht="20.100000000000001" customHeight="1">
      <c r="A24" s="135"/>
      <c r="B24" s="136"/>
      <c r="C24" s="139" t="s">
        <v>87</v>
      </c>
      <c r="D24" s="140"/>
      <c r="E24" s="140"/>
      <c r="F24" s="140"/>
      <c r="G24" s="140"/>
      <c r="H24" s="141"/>
      <c r="I24" s="16"/>
      <c r="J24" s="16"/>
    </row>
    <row r="25" spans="1:10" ht="20.100000000000001" customHeight="1">
      <c r="A25" s="135"/>
      <c r="B25" s="136"/>
      <c r="C25" s="151" t="b">
        <v>0</v>
      </c>
      <c r="D25" s="152"/>
      <c r="E25" s="152"/>
      <c r="F25" s="152"/>
      <c r="G25" s="43"/>
      <c r="H25" s="44"/>
      <c r="I25" s="16"/>
      <c r="J25" s="16"/>
    </row>
    <row r="26" spans="1:10" ht="20.100000000000001" customHeight="1">
      <c r="A26" s="135"/>
      <c r="B26" s="136"/>
      <c r="C26" s="45" t="b">
        <v>0</v>
      </c>
      <c r="D26" s="147"/>
      <c r="E26" s="147"/>
      <c r="F26" s="147"/>
      <c r="G26" s="147"/>
      <c r="H26" s="148"/>
      <c r="I26" s="16"/>
      <c r="J26" s="16"/>
    </row>
    <row r="27" spans="1:10" ht="23.1" customHeight="1">
      <c r="A27" s="135"/>
      <c r="B27" s="136"/>
      <c r="C27" s="64" t="s">
        <v>103</v>
      </c>
      <c r="D27" s="65"/>
      <c r="E27" s="65"/>
      <c r="F27" s="65"/>
      <c r="G27" s="65"/>
      <c r="H27" s="42" t="s">
        <v>102</v>
      </c>
      <c r="I27" s="16"/>
      <c r="J27" s="16"/>
    </row>
    <row r="28" spans="1:10" ht="20.100000000000001" customHeight="1">
      <c r="A28" s="137"/>
      <c r="B28" s="138"/>
      <c r="C28" s="142" t="s">
        <v>88</v>
      </c>
      <c r="D28" s="143"/>
      <c r="E28" s="143"/>
      <c r="F28" s="143"/>
      <c r="G28" s="143"/>
      <c r="H28" s="144"/>
      <c r="I28" s="16"/>
      <c r="J28" s="16"/>
    </row>
    <row r="29" spans="1:10" ht="23.1" customHeight="1">
      <c r="A29" s="77" t="s">
        <v>14</v>
      </c>
      <c r="B29" s="77"/>
      <c r="C29" s="83"/>
      <c r="D29" s="84"/>
      <c r="E29" s="24" t="s">
        <v>16</v>
      </c>
      <c r="F29" s="84"/>
      <c r="G29" s="85"/>
      <c r="H29" s="86"/>
      <c r="I29" s="16"/>
      <c r="J29" s="16"/>
    </row>
    <row r="30" spans="1:10" ht="9.9499999999999993" customHeight="1">
      <c r="A30" s="23"/>
      <c r="B30" s="23"/>
      <c r="C30" s="23"/>
      <c r="D30" s="23"/>
      <c r="E30" s="23"/>
      <c r="F30" s="23"/>
      <c r="G30" s="23"/>
      <c r="H30" s="23"/>
      <c r="I30" s="16"/>
      <c r="J30" s="16"/>
    </row>
    <row r="31" spans="1:10" ht="20.100000000000001" customHeight="1">
      <c r="A31" s="23" t="s">
        <v>12</v>
      </c>
      <c r="B31" s="23"/>
      <c r="C31" s="23"/>
      <c r="D31" s="23"/>
      <c r="E31" s="23"/>
      <c r="F31" s="23"/>
      <c r="G31" s="23"/>
      <c r="H31" s="23"/>
      <c r="I31" s="16"/>
      <c r="J31" s="16"/>
    </row>
    <row r="32" spans="1:10" ht="26.1" customHeight="1">
      <c r="A32" s="77" t="s">
        <v>13</v>
      </c>
      <c r="B32" s="77"/>
      <c r="C32" s="77"/>
      <c r="D32" s="77"/>
      <c r="E32" s="87"/>
      <c r="F32" s="88"/>
      <c r="G32" s="88"/>
      <c r="H32" s="89"/>
      <c r="I32" s="16"/>
      <c r="J32" s="16"/>
    </row>
    <row r="33" spans="1:10" ht="26.1" customHeight="1" thickBot="1">
      <c r="A33" s="77" t="s">
        <v>104</v>
      </c>
      <c r="B33" s="77"/>
      <c r="C33" s="77"/>
      <c r="D33" s="77"/>
      <c r="E33" s="80" t="str">
        <f>IF($D$8="","",VLOOKUP($D$8,'都道府県別定額 等'!$B$3:$C$48,2,FALSE))</f>
        <v/>
      </c>
      <c r="F33" s="81"/>
      <c r="G33" s="81"/>
      <c r="H33" s="82"/>
      <c r="I33" s="16"/>
      <c r="J33" s="16"/>
    </row>
    <row r="34" spans="1:10" ht="26.1" customHeight="1" thickTop="1" thickBot="1">
      <c r="A34" s="78" t="s">
        <v>105</v>
      </c>
      <c r="B34" s="78"/>
      <c r="C34" s="78"/>
      <c r="D34" s="79"/>
      <c r="E34" s="66">
        <f>MIN($D$32:$E$33)</f>
        <v>0</v>
      </c>
      <c r="F34" s="67"/>
      <c r="G34" s="67"/>
      <c r="H34" s="68"/>
      <c r="I34" s="16"/>
      <c r="J34" s="16"/>
    </row>
    <row r="35" spans="1:10" ht="14.25" thickTop="1">
      <c r="A35" s="16"/>
      <c r="B35" s="16"/>
      <c r="C35" s="16"/>
      <c r="D35" s="16"/>
      <c r="E35" s="16"/>
      <c r="F35" s="16"/>
      <c r="G35" s="16"/>
      <c r="H35" s="16"/>
      <c r="I35" s="16"/>
      <c r="J35" s="16"/>
    </row>
    <row r="36" spans="1:10">
      <c r="A36" s="16"/>
      <c r="B36" s="16"/>
      <c r="C36" s="16"/>
      <c r="D36" s="16"/>
      <c r="E36" s="16"/>
      <c r="F36" s="16"/>
      <c r="G36" s="16"/>
      <c r="H36" s="16"/>
      <c r="I36" s="16"/>
      <c r="J36" s="16"/>
    </row>
    <row r="37" spans="1:10">
      <c r="A37" s="16"/>
      <c r="B37" s="16"/>
      <c r="C37" s="16"/>
      <c r="D37" s="16"/>
      <c r="E37" s="16"/>
      <c r="F37" s="16"/>
      <c r="G37" s="16"/>
      <c r="H37" s="16"/>
      <c r="I37" s="16"/>
      <c r="J37" s="16"/>
    </row>
    <row r="38" spans="1:10">
      <c r="A38" s="16"/>
      <c r="B38" s="16"/>
      <c r="C38" s="16"/>
      <c r="D38" s="16"/>
      <c r="E38" s="16"/>
      <c r="F38" s="16"/>
      <c r="G38" s="16"/>
      <c r="H38" s="16"/>
      <c r="I38" s="16"/>
      <c r="J38" s="16"/>
    </row>
    <row r="39" spans="1:10">
      <c r="A39" s="16"/>
      <c r="B39" s="16"/>
      <c r="C39" s="16"/>
      <c r="D39" s="16"/>
      <c r="E39" s="16"/>
      <c r="F39" s="16"/>
      <c r="G39" s="16"/>
      <c r="H39" s="16"/>
      <c r="I39" s="16"/>
      <c r="J39" s="16"/>
    </row>
    <row r="40" spans="1:10">
      <c r="A40" s="16"/>
      <c r="B40" s="16"/>
      <c r="C40" s="16"/>
      <c r="D40" s="16"/>
      <c r="E40" s="16"/>
      <c r="F40" s="16"/>
      <c r="G40" s="16"/>
      <c r="H40" s="16"/>
      <c r="I40" s="16"/>
      <c r="J40" s="16"/>
    </row>
    <row r="41" spans="1:10">
      <c r="A41" s="16"/>
      <c r="B41" s="16"/>
      <c r="C41" s="16"/>
      <c r="D41" s="16"/>
      <c r="E41" s="16"/>
      <c r="F41" s="16"/>
      <c r="G41" s="16"/>
      <c r="H41" s="16"/>
      <c r="I41" s="16"/>
      <c r="J41" s="16"/>
    </row>
    <row r="42" spans="1:10">
      <c r="A42" s="16"/>
      <c r="B42" s="16"/>
      <c r="C42" s="16"/>
      <c r="D42" s="16"/>
      <c r="E42" s="16"/>
      <c r="F42" s="16"/>
      <c r="G42" s="16"/>
      <c r="H42" s="16"/>
      <c r="I42" s="16"/>
      <c r="J42" s="16"/>
    </row>
    <row r="43" spans="1:10">
      <c r="A43" s="16"/>
      <c r="B43" s="16"/>
      <c r="C43" s="16"/>
      <c r="D43" s="16"/>
      <c r="E43" s="16"/>
      <c r="F43" s="16"/>
      <c r="G43" s="16"/>
      <c r="H43" s="16"/>
      <c r="I43" s="16"/>
      <c r="J43" s="16"/>
    </row>
    <row r="44" spans="1:10">
      <c r="A44" s="16"/>
      <c r="B44" s="16"/>
      <c r="C44" s="16"/>
      <c r="D44" s="16"/>
      <c r="E44" s="16"/>
      <c r="F44" s="16"/>
      <c r="G44" s="16"/>
      <c r="H44" s="16"/>
      <c r="I44" s="16"/>
      <c r="J44" s="16"/>
    </row>
    <row r="45" spans="1:10">
      <c r="A45" s="16"/>
      <c r="B45" s="16"/>
      <c r="C45" s="16"/>
      <c r="D45" s="16"/>
      <c r="E45" s="16"/>
      <c r="F45" s="16"/>
      <c r="G45" s="16"/>
      <c r="H45" s="16"/>
      <c r="I45" s="16"/>
      <c r="J45" s="16"/>
    </row>
    <row r="46" spans="1:10">
      <c r="A46" s="16"/>
      <c r="B46" s="16"/>
      <c r="C46" s="16"/>
      <c r="D46" s="16"/>
      <c r="E46" s="16"/>
      <c r="F46" s="16"/>
      <c r="G46" s="16"/>
      <c r="H46" s="16"/>
      <c r="I46" s="16"/>
      <c r="J46" s="16"/>
    </row>
    <row r="47" spans="1:10">
      <c r="A47" s="16"/>
      <c r="B47" s="16"/>
      <c r="C47" s="16"/>
      <c r="D47" s="16"/>
      <c r="E47" s="16"/>
      <c r="F47" s="16"/>
      <c r="G47" s="16"/>
      <c r="H47" s="16"/>
      <c r="I47" s="16"/>
      <c r="J47" s="16"/>
    </row>
    <row r="48" spans="1:10">
      <c r="A48" s="16"/>
      <c r="B48" s="16"/>
      <c r="C48" s="16"/>
      <c r="D48" s="16"/>
      <c r="E48" s="16"/>
      <c r="F48" s="16"/>
      <c r="G48" s="16"/>
      <c r="H48" s="16"/>
      <c r="I48" s="16"/>
      <c r="J48" s="16"/>
    </row>
    <row r="49" spans="1:10">
      <c r="A49" s="16"/>
      <c r="B49" s="16"/>
      <c r="C49" s="16"/>
      <c r="D49" s="16"/>
      <c r="E49" s="16"/>
      <c r="F49" s="16"/>
      <c r="G49" s="16"/>
      <c r="H49" s="16"/>
      <c r="I49" s="16"/>
      <c r="J49" s="16"/>
    </row>
    <row r="50" spans="1:10">
      <c r="A50" s="16"/>
      <c r="B50" s="16"/>
      <c r="C50" s="16"/>
      <c r="D50" s="16"/>
      <c r="E50" s="16"/>
      <c r="F50" s="16"/>
      <c r="G50" s="16"/>
      <c r="H50" s="16"/>
      <c r="I50" s="16"/>
      <c r="J50" s="16"/>
    </row>
  </sheetData>
  <sheetProtection formatColumns="0" selectLockedCells="1"/>
  <mergeCells count="44">
    <mergeCell ref="C13:H13"/>
    <mergeCell ref="A11:B11"/>
    <mergeCell ref="C11:H11"/>
    <mergeCell ref="A22:B28"/>
    <mergeCell ref="C24:H24"/>
    <mergeCell ref="C28:H28"/>
    <mergeCell ref="A14:A16"/>
    <mergeCell ref="B14:B15"/>
    <mergeCell ref="A17:A19"/>
    <mergeCell ref="B18:B19"/>
    <mergeCell ref="A13:B13"/>
    <mergeCell ref="D15:H15"/>
    <mergeCell ref="D26:H26"/>
    <mergeCell ref="C16:D16"/>
    <mergeCell ref="F17:H17"/>
    <mergeCell ref="C25:F25"/>
    <mergeCell ref="A3:H3"/>
    <mergeCell ref="A10:B10"/>
    <mergeCell ref="A12:B12"/>
    <mergeCell ref="C10:D10"/>
    <mergeCell ref="C12:D12"/>
    <mergeCell ref="F6:H6"/>
    <mergeCell ref="A6:B7"/>
    <mergeCell ref="C6:E7"/>
    <mergeCell ref="F7:H7"/>
    <mergeCell ref="A8:B9"/>
    <mergeCell ref="E8:H8"/>
    <mergeCell ref="C9:D9"/>
    <mergeCell ref="E9:H9"/>
    <mergeCell ref="F12:H12"/>
    <mergeCell ref="C27:G27"/>
    <mergeCell ref="E34:H34"/>
    <mergeCell ref="F18:H18"/>
    <mergeCell ref="F19:H19"/>
    <mergeCell ref="C22:F22"/>
    <mergeCell ref="A33:D33"/>
    <mergeCell ref="A34:D34"/>
    <mergeCell ref="E33:H33"/>
    <mergeCell ref="C23:G23"/>
    <mergeCell ref="A29:B29"/>
    <mergeCell ref="C29:D29"/>
    <mergeCell ref="F29:H29"/>
    <mergeCell ref="A32:D32"/>
    <mergeCell ref="E32:H32"/>
  </mergeCells>
  <phoneticPr fontId="1"/>
  <dataValidations count="5">
    <dataValidation imeMode="halfKatakana" allowBlank="1" showInputMessage="1" showErrorMessage="1" sqref="F6:H7" xr:uid="{2A664136-D8EB-469A-969C-6931B7C0F8EA}"/>
    <dataValidation imeMode="off" allowBlank="1" showInputMessage="1" showErrorMessage="1" sqref="C8 F29:H29 C14 D17 C16:D16 F17:H17 F19:H19 C29:D29 D10 C10:C11 E32" xr:uid="{B258F71C-16B7-4803-998D-BFC83BDBA13F}"/>
    <dataValidation imeMode="on" allowBlank="1" showInputMessage="1" showErrorMessage="1" sqref="E12" xr:uid="{33701F85-9189-47A9-847C-7EBF16526E01}"/>
    <dataValidation imeMode="hiragana" allowBlank="1" showInputMessage="1" showErrorMessage="1" sqref="C6:E7 D15:H15 C12:D12 E9 C13:H13 H23 F18:H18 C23:C24 C27:C28 D18 E8:H8 H27" xr:uid="{7314F537-D50B-4136-814B-B8D1BDB33DC9}"/>
    <dataValidation type="list" imeMode="hiragana" allowBlank="1" showInputMessage="1" showErrorMessage="1" sqref="D19" xr:uid="{7ADE7814-F7B2-4A65-8631-7A81FFBFA92D}">
      <formula1>"普通,当座"</formula1>
    </dataValidation>
  </dataValidations>
  <pageMargins left="0.6692913385826772" right="0.59055118110236227" top="0.59055118110236227" bottom="0.51181102362204722"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xdr:col>
                    <xdr:colOff>28575</xdr:colOff>
                    <xdr:row>17</xdr:row>
                    <xdr:rowOff>142875</xdr:rowOff>
                  </from>
                  <to>
                    <xdr:col>2</xdr:col>
                    <xdr:colOff>38100</xdr:colOff>
                    <xdr:row>18</xdr:row>
                    <xdr:rowOff>47625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2</xdr:col>
                    <xdr:colOff>47625</xdr:colOff>
                    <xdr:row>21</xdr:row>
                    <xdr:rowOff>28575</xdr:rowOff>
                  </from>
                  <to>
                    <xdr:col>6</xdr:col>
                    <xdr:colOff>114300</xdr:colOff>
                    <xdr:row>22</xdr:row>
                    <xdr:rowOff>9525</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2</xdr:col>
                    <xdr:colOff>47625</xdr:colOff>
                    <xdr:row>24</xdr:row>
                    <xdr:rowOff>19050</xdr:rowOff>
                  </from>
                  <to>
                    <xdr:col>5</xdr:col>
                    <xdr:colOff>600075</xdr:colOff>
                    <xdr:row>25</xdr:row>
                    <xdr:rowOff>0</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2</xdr:col>
                    <xdr:colOff>47625</xdr:colOff>
                    <xdr:row>25</xdr:row>
                    <xdr:rowOff>19050</xdr:rowOff>
                  </from>
                  <to>
                    <xdr:col>2</xdr:col>
                    <xdr:colOff>657225</xdr:colOff>
                    <xdr:row>26</xdr:row>
                    <xdr:rowOff>0</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1</xdr:col>
                    <xdr:colOff>28575</xdr:colOff>
                    <xdr:row>16</xdr:row>
                    <xdr:rowOff>47625</xdr:rowOff>
                  </from>
                  <to>
                    <xdr:col>1</xdr:col>
                    <xdr:colOff>952500</xdr:colOff>
                    <xdr:row>16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171026AA-851C-4035-8DE2-93BFCE56CA97}">
          <x14:formula1>
            <xm:f>'都道府県別定額 等'!$B$3:$B$48</xm:f>
          </x14:formula1>
          <xm:sqref>D8</xm:sqref>
        </x14:dataValidation>
        <x14:dataValidation type="list" imeMode="hiragana" allowBlank="1" showInputMessage="1" showErrorMessage="1" xr:uid="{66F89CF3-B4B9-48FA-BE7B-CEBF0BDDF1F7}">
          <x14:formula1>
            <xm:f>'都道府県別定額 等'!$I$3:$I$10</xm:f>
          </x14:formula1>
          <xm:sqref>F12:H12</xm:sqref>
        </x14:dataValidation>
        <x14:dataValidation type="list" imeMode="hiragana" allowBlank="1" showInputMessage="1" showErrorMessage="1" xr:uid="{066D75BF-DD07-4C59-A8EF-A5D4DD047C79}">
          <x14:formula1>
            <xm:f>'都道府県別定額 等'!$F$3:$F$49</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7A37E-B4D8-4B17-8B60-B059A12DA1D0}">
  <sheetPr>
    <pageSetUpPr fitToPage="1"/>
  </sheetPr>
  <dimension ref="A1:J51"/>
  <sheetViews>
    <sheetView showGridLines="0" topLeftCell="A7" zoomScale="115" zoomScaleNormal="115" zoomScaleSheetLayoutView="120" workbookViewId="0">
      <selection activeCell="C6" sqref="C6:E7"/>
    </sheetView>
  </sheetViews>
  <sheetFormatPr defaultRowHeight="13.5"/>
  <cols>
    <col min="1" max="1" width="5" style="1" customWidth="1"/>
    <col min="2" max="2" width="15.625" style="1" customWidth="1"/>
    <col min="3" max="3" width="11.625" style="1" customWidth="1"/>
    <col min="4" max="4" width="14" style="1" customWidth="1"/>
    <col min="5" max="7" width="10.625" style="1" customWidth="1"/>
    <col min="8" max="8" width="2.25" style="1" customWidth="1"/>
    <col min="9" max="9" width="12.25" style="1" customWidth="1"/>
    <col min="10" max="16384" width="9" style="1"/>
  </cols>
  <sheetData>
    <row r="1" spans="1:10">
      <c r="A1" s="15" t="s">
        <v>66</v>
      </c>
      <c r="B1" s="16"/>
      <c r="C1" s="16"/>
      <c r="D1" s="16"/>
      <c r="E1" s="16"/>
      <c r="F1" s="16"/>
      <c r="G1" s="16"/>
      <c r="H1" s="16"/>
      <c r="I1" s="16"/>
      <c r="J1" s="16"/>
    </row>
    <row r="2" spans="1:10">
      <c r="A2" s="16"/>
      <c r="B2" s="16"/>
      <c r="C2" s="16"/>
      <c r="D2" s="16"/>
      <c r="E2" s="16"/>
      <c r="F2" s="16"/>
      <c r="G2" s="16"/>
      <c r="H2" s="16"/>
      <c r="I2" s="16"/>
      <c r="J2" s="16"/>
    </row>
    <row r="3" spans="1:10" ht="18.75">
      <c r="A3" s="90" t="s">
        <v>0</v>
      </c>
      <c r="B3" s="90"/>
      <c r="C3" s="90"/>
      <c r="D3" s="90"/>
      <c r="E3" s="90"/>
      <c r="F3" s="90"/>
      <c r="G3" s="90"/>
      <c r="H3" s="90"/>
      <c r="I3" s="17"/>
      <c r="J3" s="18"/>
    </row>
    <row r="4" spans="1:10" ht="14.25" customHeight="1">
      <c r="A4" s="19"/>
      <c r="B4" s="19"/>
      <c r="C4" s="19"/>
      <c r="D4" s="19"/>
      <c r="E4" s="19"/>
      <c r="F4" s="19"/>
      <c r="G4" s="19"/>
      <c r="H4" s="19"/>
      <c r="I4" s="19"/>
      <c r="J4" s="19"/>
    </row>
    <row r="5" spans="1:10" ht="15" customHeight="1">
      <c r="A5" s="16" t="s">
        <v>1</v>
      </c>
      <c r="B5" s="16"/>
      <c r="C5" s="16"/>
      <c r="D5" s="16"/>
      <c r="E5" s="16"/>
      <c r="F5" s="16"/>
      <c r="G5" s="16"/>
      <c r="H5" s="16"/>
      <c r="I5" s="16"/>
      <c r="J5" s="16"/>
    </row>
    <row r="6" spans="1:10" ht="20.100000000000001" customHeight="1">
      <c r="A6" s="100" t="s">
        <v>71</v>
      </c>
      <c r="B6" s="101"/>
      <c r="C6" s="104" t="s">
        <v>67</v>
      </c>
      <c r="D6" s="105"/>
      <c r="E6" s="106"/>
      <c r="F6" s="95" t="s">
        <v>70</v>
      </c>
      <c r="G6" s="96"/>
      <c r="H6" s="97"/>
      <c r="I6" s="16"/>
      <c r="J6" s="16"/>
    </row>
    <row r="7" spans="1:10" ht="30" customHeight="1">
      <c r="A7" s="102"/>
      <c r="B7" s="103"/>
      <c r="C7" s="107"/>
      <c r="D7" s="108"/>
      <c r="E7" s="109"/>
      <c r="F7" s="110" t="s">
        <v>68</v>
      </c>
      <c r="G7" s="111"/>
      <c r="H7" s="112"/>
      <c r="I7" s="16"/>
      <c r="J7" s="16"/>
    </row>
    <row r="8" spans="1:10" ht="21.95" customHeight="1">
      <c r="A8" s="98" t="s">
        <v>76</v>
      </c>
      <c r="B8" s="99"/>
      <c r="C8" s="25" t="b">
        <v>1</v>
      </c>
      <c r="D8" s="26" t="b">
        <v>0</v>
      </c>
      <c r="E8" s="28"/>
      <c r="F8" s="29" t="b">
        <v>0</v>
      </c>
      <c r="G8" s="29"/>
      <c r="H8" s="30" t="b">
        <v>0</v>
      </c>
      <c r="I8" s="16"/>
      <c r="J8" s="16"/>
    </row>
    <row r="9" spans="1:10" ht="23.1" customHeight="1">
      <c r="A9" s="113" t="s">
        <v>69</v>
      </c>
      <c r="B9" s="114"/>
      <c r="C9" s="46" t="s">
        <v>100</v>
      </c>
      <c r="D9" s="35" t="s">
        <v>17</v>
      </c>
      <c r="E9" s="117" t="s">
        <v>96</v>
      </c>
      <c r="F9" s="117"/>
      <c r="G9" s="117"/>
      <c r="H9" s="118"/>
      <c r="I9" s="16"/>
      <c r="J9" s="16"/>
    </row>
    <row r="10" spans="1:10" ht="27.95" customHeight="1">
      <c r="A10" s="115"/>
      <c r="B10" s="116"/>
      <c r="C10" s="119" t="s">
        <v>106</v>
      </c>
      <c r="D10" s="120"/>
      <c r="E10" s="121" t="s">
        <v>90</v>
      </c>
      <c r="F10" s="122"/>
      <c r="G10" s="122"/>
      <c r="H10" s="123"/>
      <c r="I10" s="16"/>
      <c r="J10" s="16"/>
    </row>
    <row r="11" spans="1:10" ht="27" customHeight="1">
      <c r="A11" s="91" t="s">
        <v>2</v>
      </c>
      <c r="B11" s="91"/>
      <c r="C11" s="92" t="s">
        <v>91</v>
      </c>
      <c r="D11" s="93"/>
      <c r="E11" s="31"/>
      <c r="F11" s="32"/>
      <c r="G11" s="32"/>
      <c r="H11" s="33"/>
      <c r="I11" s="16"/>
      <c r="J11" s="16"/>
    </row>
    <row r="12" spans="1:10" ht="27" customHeight="1">
      <c r="A12" s="128" t="s">
        <v>86</v>
      </c>
      <c r="B12" s="129"/>
      <c r="C12" s="130" t="s">
        <v>92</v>
      </c>
      <c r="D12" s="131"/>
      <c r="E12" s="131"/>
      <c r="F12" s="131"/>
      <c r="G12" s="131"/>
      <c r="H12" s="132"/>
      <c r="I12" s="16"/>
      <c r="J12" s="16"/>
    </row>
    <row r="13" spans="1:10" ht="27" customHeight="1">
      <c r="A13" s="91" t="s">
        <v>72</v>
      </c>
      <c r="B13" s="91"/>
      <c r="C13" s="94" t="s">
        <v>93</v>
      </c>
      <c r="D13" s="71"/>
      <c r="E13" s="36" t="s">
        <v>101</v>
      </c>
      <c r="F13" s="153" t="s">
        <v>74</v>
      </c>
      <c r="G13" s="153"/>
      <c r="H13" s="153"/>
      <c r="I13" s="16"/>
      <c r="J13" s="16"/>
    </row>
    <row r="14" spans="1:10" ht="27" customHeight="1">
      <c r="A14" s="91" t="s">
        <v>85</v>
      </c>
      <c r="B14" s="91"/>
      <c r="C14" s="125" t="s">
        <v>94</v>
      </c>
      <c r="D14" s="126"/>
      <c r="E14" s="126"/>
      <c r="F14" s="126"/>
      <c r="G14" s="126"/>
      <c r="H14" s="127"/>
      <c r="I14" s="16"/>
      <c r="J14" s="16"/>
    </row>
    <row r="15" spans="1:10" ht="20.100000000000001" customHeight="1">
      <c r="A15" s="145" t="s">
        <v>3</v>
      </c>
      <c r="B15" s="91" t="s">
        <v>73</v>
      </c>
      <c r="C15" s="14" t="s">
        <v>77</v>
      </c>
      <c r="D15" s="34"/>
      <c r="E15" s="20"/>
      <c r="F15" s="20"/>
      <c r="G15" s="20"/>
      <c r="H15" s="21"/>
      <c r="I15" s="16"/>
      <c r="J15" s="16"/>
    </row>
    <row r="16" spans="1:10" ht="27" customHeight="1">
      <c r="A16" s="145"/>
      <c r="B16" s="91"/>
      <c r="C16" s="47" t="s">
        <v>75</v>
      </c>
      <c r="D16" s="126" t="s">
        <v>95</v>
      </c>
      <c r="E16" s="126"/>
      <c r="F16" s="126"/>
      <c r="G16" s="126"/>
      <c r="H16" s="127"/>
      <c r="I16" s="16"/>
      <c r="J16" s="16"/>
    </row>
    <row r="17" spans="1:10" ht="27" customHeight="1">
      <c r="A17" s="145"/>
      <c r="B17" s="39" t="s">
        <v>4</v>
      </c>
      <c r="C17" s="149" t="s">
        <v>107</v>
      </c>
      <c r="D17" s="150"/>
      <c r="E17" s="31"/>
      <c r="F17" s="20"/>
      <c r="G17" s="20"/>
      <c r="H17" s="21"/>
      <c r="I17" s="16"/>
      <c r="J17" s="16"/>
    </row>
    <row r="18" spans="1:10" ht="24.95" customHeight="1">
      <c r="A18" s="145" t="s">
        <v>5</v>
      </c>
      <c r="B18" s="10" t="b">
        <v>0</v>
      </c>
      <c r="C18" s="22" t="s">
        <v>6</v>
      </c>
      <c r="D18" s="11"/>
      <c r="E18" s="22" t="s">
        <v>15</v>
      </c>
      <c r="F18" s="72"/>
      <c r="G18" s="73"/>
      <c r="H18" s="74"/>
      <c r="I18" s="16"/>
      <c r="J18" s="16"/>
    </row>
    <row r="19" spans="1:10" ht="24.95" customHeight="1">
      <c r="A19" s="145"/>
      <c r="B19" s="146" t="b">
        <v>1</v>
      </c>
      <c r="C19" s="37" t="s">
        <v>7</v>
      </c>
      <c r="D19" s="38" t="s">
        <v>97</v>
      </c>
      <c r="E19" s="22" t="s">
        <v>8</v>
      </c>
      <c r="F19" s="69" t="s">
        <v>98</v>
      </c>
      <c r="G19" s="70"/>
      <c r="H19" s="71"/>
      <c r="I19" s="16"/>
      <c r="J19" s="16"/>
    </row>
    <row r="20" spans="1:10" ht="24.95" customHeight="1">
      <c r="A20" s="145"/>
      <c r="B20" s="146"/>
      <c r="C20" s="22" t="s">
        <v>9</v>
      </c>
      <c r="D20" s="12" t="s">
        <v>108</v>
      </c>
      <c r="E20" s="22" t="s">
        <v>10</v>
      </c>
      <c r="F20" s="72" t="s">
        <v>99</v>
      </c>
      <c r="G20" s="73"/>
      <c r="H20" s="74"/>
      <c r="I20" s="16"/>
      <c r="J20" s="16"/>
    </row>
    <row r="21" spans="1:10">
      <c r="A21" s="23"/>
      <c r="B21" s="23"/>
      <c r="C21" s="23"/>
      <c r="D21" s="23"/>
      <c r="E21" s="23"/>
      <c r="F21" s="23"/>
      <c r="G21" s="23"/>
      <c r="H21" s="23"/>
      <c r="I21" s="16"/>
      <c r="J21" s="16"/>
    </row>
    <row r="22" spans="1:10" ht="15" customHeight="1">
      <c r="A22" s="23" t="s">
        <v>11</v>
      </c>
      <c r="B22" s="23"/>
      <c r="C22" s="23"/>
      <c r="D22" s="23"/>
      <c r="E22" s="23"/>
      <c r="F22" s="23"/>
      <c r="G22" s="23"/>
      <c r="H22" s="23"/>
      <c r="I22" s="16"/>
      <c r="J22" s="16"/>
    </row>
    <row r="23" spans="1:10" ht="20.100000000000001" customHeight="1">
      <c r="A23" s="133" t="s">
        <v>89</v>
      </c>
      <c r="B23" s="134"/>
      <c r="C23" s="75" t="b">
        <v>0</v>
      </c>
      <c r="D23" s="76"/>
      <c r="E23" s="76"/>
      <c r="F23" s="76"/>
      <c r="G23" s="40"/>
      <c r="H23" s="41"/>
      <c r="I23" s="16"/>
      <c r="J23" s="16"/>
    </row>
    <row r="24" spans="1:10" ht="23.1" customHeight="1">
      <c r="A24" s="135"/>
      <c r="B24" s="136"/>
      <c r="C24" s="64" t="s">
        <v>103</v>
      </c>
      <c r="D24" s="65"/>
      <c r="E24" s="65"/>
      <c r="F24" s="65"/>
      <c r="G24" s="65"/>
      <c r="H24" s="42" t="s">
        <v>102</v>
      </c>
      <c r="I24" s="16"/>
      <c r="J24" s="16"/>
    </row>
    <row r="25" spans="1:10" ht="20.100000000000001" customHeight="1">
      <c r="A25" s="135"/>
      <c r="B25" s="136"/>
      <c r="C25" s="139" t="s">
        <v>87</v>
      </c>
      <c r="D25" s="140"/>
      <c r="E25" s="140"/>
      <c r="F25" s="140"/>
      <c r="G25" s="140"/>
      <c r="H25" s="141"/>
      <c r="I25" s="16"/>
      <c r="J25" s="16"/>
    </row>
    <row r="26" spans="1:10" ht="20.100000000000001" customHeight="1">
      <c r="A26" s="135"/>
      <c r="B26" s="136"/>
      <c r="C26" s="151" t="b">
        <v>0</v>
      </c>
      <c r="D26" s="152"/>
      <c r="E26" s="152"/>
      <c r="F26" s="152"/>
      <c r="G26" s="43"/>
      <c r="H26" s="44"/>
      <c r="I26" s="16"/>
      <c r="J26" s="16"/>
    </row>
    <row r="27" spans="1:10" ht="20.100000000000001" customHeight="1">
      <c r="A27" s="135"/>
      <c r="B27" s="136"/>
      <c r="C27" s="45" t="b">
        <v>1</v>
      </c>
      <c r="D27" s="147"/>
      <c r="E27" s="147"/>
      <c r="F27" s="147"/>
      <c r="G27" s="147"/>
      <c r="H27" s="148"/>
      <c r="I27" s="16"/>
      <c r="J27" s="16"/>
    </row>
    <row r="28" spans="1:10" ht="23.1" customHeight="1">
      <c r="A28" s="135"/>
      <c r="B28" s="136"/>
      <c r="C28" s="64" t="s">
        <v>109</v>
      </c>
      <c r="D28" s="65"/>
      <c r="E28" s="65"/>
      <c r="F28" s="65"/>
      <c r="G28" s="65"/>
      <c r="H28" s="42" t="s">
        <v>102</v>
      </c>
      <c r="I28" s="16"/>
      <c r="J28" s="16"/>
    </row>
    <row r="29" spans="1:10" ht="20.100000000000001" customHeight="1">
      <c r="A29" s="137"/>
      <c r="B29" s="138"/>
      <c r="C29" s="142" t="s">
        <v>88</v>
      </c>
      <c r="D29" s="143"/>
      <c r="E29" s="143"/>
      <c r="F29" s="143"/>
      <c r="G29" s="143"/>
      <c r="H29" s="144"/>
      <c r="I29" s="16"/>
      <c r="J29" s="16"/>
    </row>
    <row r="30" spans="1:10" ht="23.1" customHeight="1">
      <c r="A30" s="77" t="s">
        <v>14</v>
      </c>
      <c r="B30" s="77"/>
      <c r="C30" s="83">
        <v>43961</v>
      </c>
      <c r="D30" s="84"/>
      <c r="E30" s="24" t="s">
        <v>16</v>
      </c>
      <c r="F30" s="84"/>
      <c r="G30" s="85"/>
      <c r="H30" s="86"/>
      <c r="I30" s="16"/>
      <c r="J30" s="16"/>
    </row>
    <row r="31" spans="1:10" ht="9.9499999999999993" customHeight="1">
      <c r="A31" s="23"/>
      <c r="B31" s="23"/>
      <c r="C31" s="23"/>
      <c r="D31" s="23"/>
      <c r="E31" s="23"/>
      <c r="F31" s="23"/>
      <c r="G31" s="23"/>
      <c r="H31" s="23"/>
      <c r="I31" s="16"/>
      <c r="J31" s="16"/>
    </row>
    <row r="32" spans="1:10" ht="20.100000000000001" customHeight="1">
      <c r="A32" s="23" t="s">
        <v>12</v>
      </c>
      <c r="B32" s="23"/>
      <c r="C32" s="23"/>
      <c r="D32" s="23"/>
      <c r="E32" s="23"/>
      <c r="F32" s="23"/>
      <c r="G32" s="23"/>
      <c r="H32" s="23"/>
      <c r="I32" s="16"/>
      <c r="J32" s="16"/>
    </row>
    <row r="33" spans="1:10" ht="26.1" customHeight="1">
      <c r="A33" s="77" t="s">
        <v>13</v>
      </c>
      <c r="B33" s="77"/>
      <c r="C33" s="77"/>
      <c r="D33" s="77"/>
      <c r="E33" s="87">
        <v>17200</v>
      </c>
      <c r="F33" s="88"/>
      <c r="G33" s="88"/>
      <c r="H33" s="89"/>
      <c r="I33" s="16"/>
      <c r="J33" s="16"/>
    </row>
    <row r="34" spans="1:10" ht="26.1" customHeight="1" thickBot="1">
      <c r="A34" s="77" t="s">
        <v>104</v>
      </c>
      <c r="B34" s="77"/>
      <c r="C34" s="77"/>
      <c r="D34" s="77"/>
      <c r="E34" s="80">
        <f>IF($D$9="","",VLOOKUP($D$9,'都道府県別定額 等'!$B$3:$C$48,2,FALSE))</f>
        <v>14000</v>
      </c>
      <c r="F34" s="81"/>
      <c r="G34" s="81"/>
      <c r="H34" s="82"/>
      <c r="I34" s="16"/>
      <c r="J34" s="16"/>
    </row>
    <row r="35" spans="1:10" ht="26.1" customHeight="1" thickTop="1" thickBot="1">
      <c r="A35" s="78" t="s">
        <v>105</v>
      </c>
      <c r="B35" s="78"/>
      <c r="C35" s="78"/>
      <c r="D35" s="79"/>
      <c r="E35" s="66">
        <f>MIN($D$33:$E$34)</f>
        <v>14000</v>
      </c>
      <c r="F35" s="67"/>
      <c r="G35" s="67"/>
      <c r="H35" s="68"/>
      <c r="I35" s="16"/>
      <c r="J35" s="16"/>
    </row>
    <row r="36" spans="1:10" ht="14.25" thickTop="1">
      <c r="A36" s="16"/>
      <c r="B36" s="16"/>
      <c r="C36" s="16"/>
      <c r="D36" s="16"/>
      <c r="E36" s="16"/>
      <c r="F36" s="16"/>
      <c r="G36" s="16"/>
      <c r="H36" s="16"/>
      <c r="I36" s="16"/>
      <c r="J36" s="16"/>
    </row>
    <row r="37" spans="1:10">
      <c r="A37" s="16"/>
      <c r="B37" s="16"/>
      <c r="C37" s="16"/>
      <c r="D37" s="16"/>
      <c r="E37" s="16"/>
      <c r="F37" s="16"/>
      <c r="G37" s="16"/>
      <c r="H37" s="16"/>
      <c r="I37" s="16"/>
      <c r="J37" s="16"/>
    </row>
    <row r="38" spans="1:10">
      <c r="A38" s="16"/>
      <c r="B38" s="16"/>
      <c r="C38" s="16"/>
      <c r="D38" s="16"/>
      <c r="E38" s="16"/>
      <c r="F38" s="16"/>
      <c r="G38" s="16"/>
      <c r="H38" s="16"/>
      <c r="I38" s="16"/>
      <c r="J38" s="16"/>
    </row>
    <row r="39" spans="1:10">
      <c r="A39" s="16"/>
      <c r="B39" s="16"/>
      <c r="C39" s="16"/>
      <c r="D39" s="16"/>
      <c r="E39" s="16"/>
      <c r="F39" s="16"/>
      <c r="G39" s="16"/>
      <c r="H39" s="16"/>
      <c r="I39" s="16"/>
      <c r="J39" s="16"/>
    </row>
    <row r="40" spans="1:10">
      <c r="A40" s="16"/>
      <c r="B40" s="16"/>
      <c r="C40" s="16"/>
      <c r="D40" s="16"/>
      <c r="E40" s="16"/>
      <c r="F40" s="16"/>
      <c r="G40" s="16"/>
      <c r="H40" s="16"/>
      <c r="I40" s="16"/>
      <c r="J40" s="16"/>
    </row>
    <row r="41" spans="1:10">
      <c r="A41" s="16"/>
      <c r="B41" s="16"/>
      <c r="C41" s="16"/>
      <c r="D41" s="16"/>
      <c r="E41" s="16"/>
      <c r="F41" s="16"/>
      <c r="G41" s="16"/>
      <c r="H41" s="16"/>
      <c r="I41" s="16"/>
      <c r="J41" s="16"/>
    </row>
    <row r="42" spans="1:10">
      <c r="A42" s="16"/>
      <c r="B42" s="16"/>
      <c r="C42" s="16"/>
      <c r="D42" s="16"/>
      <c r="E42" s="16"/>
      <c r="F42" s="16"/>
      <c r="G42" s="16"/>
      <c r="H42" s="16"/>
      <c r="I42" s="16"/>
      <c r="J42" s="16"/>
    </row>
    <row r="43" spans="1:10">
      <c r="A43" s="16"/>
      <c r="B43" s="16"/>
      <c r="C43" s="16"/>
      <c r="D43" s="16"/>
      <c r="E43" s="16"/>
      <c r="F43" s="16"/>
      <c r="G43" s="16"/>
      <c r="H43" s="16"/>
      <c r="I43" s="16"/>
      <c r="J43" s="16"/>
    </row>
    <row r="44" spans="1:10">
      <c r="A44" s="16"/>
      <c r="B44" s="16"/>
      <c r="C44" s="16"/>
      <c r="D44" s="16"/>
      <c r="E44" s="16"/>
      <c r="F44" s="16"/>
      <c r="G44" s="16"/>
      <c r="H44" s="16"/>
      <c r="I44" s="16"/>
      <c r="J44" s="16"/>
    </row>
    <row r="45" spans="1:10">
      <c r="A45" s="16"/>
      <c r="B45" s="16"/>
      <c r="C45" s="16"/>
      <c r="D45" s="16"/>
      <c r="E45" s="16"/>
      <c r="F45" s="16"/>
      <c r="G45" s="16"/>
      <c r="H45" s="16"/>
      <c r="I45" s="16"/>
      <c r="J45" s="16"/>
    </row>
    <row r="46" spans="1:10">
      <c r="A46" s="16"/>
      <c r="B46" s="16"/>
      <c r="C46" s="16"/>
      <c r="D46" s="16"/>
      <c r="E46" s="16"/>
      <c r="F46" s="16"/>
      <c r="G46" s="16"/>
      <c r="H46" s="16"/>
      <c r="I46" s="16"/>
      <c r="J46" s="16"/>
    </row>
    <row r="47" spans="1:10">
      <c r="A47" s="16"/>
      <c r="B47" s="16"/>
      <c r="C47" s="16"/>
      <c r="D47" s="16"/>
      <c r="E47" s="16"/>
      <c r="F47" s="16"/>
      <c r="G47" s="16"/>
      <c r="H47" s="16"/>
      <c r="I47" s="16"/>
      <c r="J47" s="16"/>
    </row>
    <row r="48" spans="1:10">
      <c r="A48" s="16"/>
      <c r="B48" s="16"/>
      <c r="C48" s="16"/>
      <c r="D48" s="16"/>
      <c r="E48" s="16"/>
      <c r="F48" s="16"/>
      <c r="G48" s="16"/>
      <c r="H48" s="16"/>
      <c r="I48" s="16"/>
      <c r="J48" s="16"/>
    </row>
    <row r="49" spans="1:10">
      <c r="A49" s="16"/>
      <c r="B49" s="16"/>
      <c r="C49" s="16"/>
      <c r="D49" s="16"/>
      <c r="E49" s="16"/>
      <c r="F49" s="16"/>
      <c r="G49" s="16"/>
      <c r="H49" s="16"/>
      <c r="I49" s="16"/>
      <c r="J49" s="16"/>
    </row>
    <row r="50" spans="1:10">
      <c r="A50" s="16"/>
      <c r="B50" s="16"/>
      <c r="C50" s="16"/>
      <c r="D50" s="16"/>
      <c r="E50" s="16"/>
      <c r="F50" s="16"/>
      <c r="G50" s="16"/>
      <c r="H50" s="16"/>
      <c r="I50" s="16"/>
      <c r="J50" s="16"/>
    </row>
    <row r="51" spans="1:10">
      <c r="A51" s="16"/>
      <c r="B51" s="16"/>
      <c r="C51" s="16"/>
      <c r="D51" s="16"/>
      <c r="E51" s="16"/>
      <c r="F51" s="16"/>
      <c r="G51" s="16"/>
      <c r="H51" s="16"/>
      <c r="I51" s="16"/>
      <c r="J51" s="16"/>
    </row>
  </sheetData>
  <sheetProtection algorithmName="SHA-512" hashValue="thKCNpP+7Zi0zHj/PEgrxPJ81eSbH4mBVImU2yB3fl/lFQ4h9O12gARvMZosjbvkhs3QeWmYr3C9EAyo5k43Sg==" saltValue="BTUQXQm5bpe0hI9YPGUu5Q==" spinCount="100000" sheet="1" objects="1" scenarios="1" formatColumns="0" selectLockedCells="1"/>
  <mergeCells count="45">
    <mergeCell ref="A8:B8"/>
    <mergeCell ref="A3:H3"/>
    <mergeCell ref="A6:B7"/>
    <mergeCell ref="C6:E7"/>
    <mergeCell ref="F6:H6"/>
    <mergeCell ref="F7:H7"/>
    <mergeCell ref="A14:B14"/>
    <mergeCell ref="C14:H14"/>
    <mergeCell ref="A9:B10"/>
    <mergeCell ref="E9:H9"/>
    <mergeCell ref="C10:D10"/>
    <mergeCell ref="E10:H10"/>
    <mergeCell ref="A11:B11"/>
    <mergeCell ref="C11:D11"/>
    <mergeCell ref="A12:B12"/>
    <mergeCell ref="C12:H12"/>
    <mergeCell ref="A13:B13"/>
    <mergeCell ref="C13:D13"/>
    <mergeCell ref="F13:H13"/>
    <mergeCell ref="A15:A17"/>
    <mergeCell ref="B15:B16"/>
    <mergeCell ref="D16:H16"/>
    <mergeCell ref="C17:D17"/>
    <mergeCell ref="A18:A20"/>
    <mergeCell ref="F18:H18"/>
    <mergeCell ref="B19:B20"/>
    <mergeCell ref="F19:H19"/>
    <mergeCell ref="F20:H20"/>
    <mergeCell ref="A23:B29"/>
    <mergeCell ref="C23:F23"/>
    <mergeCell ref="C24:G24"/>
    <mergeCell ref="C25:H25"/>
    <mergeCell ref="C26:F26"/>
    <mergeCell ref="D27:H27"/>
    <mergeCell ref="C28:G28"/>
    <mergeCell ref="C29:H29"/>
    <mergeCell ref="A35:D35"/>
    <mergeCell ref="E35:H35"/>
    <mergeCell ref="A30:B30"/>
    <mergeCell ref="C30:D30"/>
    <mergeCell ref="F30:H30"/>
    <mergeCell ref="A33:D33"/>
    <mergeCell ref="E33:H33"/>
    <mergeCell ref="A34:D34"/>
    <mergeCell ref="E34:H34"/>
  </mergeCells>
  <phoneticPr fontId="1"/>
  <dataValidations count="5">
    <dataValidation type="list" imeMode="hiragana" allowBlank="1" showInputMessage="1" showErrorMessage="1" sqref="D20" xr:uid="{02D4E94E-938D-44E1-93B1-CCC80CE21C7D}">
      <formula1>"普通,当座"</formula1>
    </dataValidation>
    <dataValidation imeMode="hiragana" allowBlank="1" showInputMessage="1" showErrorMessage="1" sqref="C6:E7 D16:H16 C13:D13 E10 C14:H14 H24 F19:H19 C24:C25 C28:C29 D19 E9:H9 H28" xr:uid="{E88C6425-4052-4854-AB47-3C9FD5418FC7}"/>
    <dataValidation imeMode="on" allowBlank="1" showInputMessage="1" showErrorMessage="1" sqref="E13" xr:uid="{7E06188F-98C0-456D-9F2E-BE4965BC81C6}"/>
    <dataValidation imeMode="off" allowBlank="1" showInputMessage="1" showErrorMessage="1" sqref="C9 F30:H30 C15 D18 C17:D17 F18:H18 F20:H20 C30:D30 C8:D8 D11 C11:C12 E33" xr:uid="{6EEBF5F8-9DD2-4BC1-B6D4-B321C69F8DC9}"/>
    <dataValidation imeMode="halfKatakana" allowBlank="1" showInputMessage="1" showErrorMessage="1" sqref="F6:H7" xr:uid="{74052DD3-BE18-45E2-A60C-741EECDF0513}"/>
  </dataValidations>
  <hyperlinks>
    <hyperlink ref="C12" r:id="rId1" xr:uid="{6DB648EA-BF1B-4C65-AD1E-7744ACE13F38}"/>
  </hyperlinks>
  <pageMargins left="0.6692913385826772" right="0.59055118110236227" top="0.59055118110236227" bottom="0.51181102362204722" header="0.31496062992125984" footer="0.31496062992125984"/>
  <pageSetup paperSize="9"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14337" r:id="rId5" name="Check Box 1">
              <controlPr defaultSize="0" autoFill="0" autoLine="0" autoPict="0">
                <anchor moveWithCells="1">
                  <from>
                    <xdr:col>1</xdr:col>
                    <xdr:colOff>28575</xdr:colOff>
                    <xdr:row>18</xdr:row>
                    <xdr:rowOff>142875</xdr:rowOff>
                  </from>
                  <to>
                    <xdr:col>2</xdr:col>
                    <xdr:colOff>38100</xdr:colOff>
                    <xdr:row>19</xdr:row>
                    <xdr:rowOff>47625</xdr:rowOff>
                  </to>
                </anchor>
              </controlPr>
            </control>
          </mc:Choice>
        </mc:AlternateContent>
        <mc:AlternateContent xmlns:mc="http://schemas.openxmlformats.org/markup-compatibility/2006">
          <mc:Choice Requires="x14">
            <control shapeId="14338" r:id="rId6" name="Check Box 2">
              <controlPr defaultSize="0" autoFill="0" autoLine="0" autoPict="0">
                <anchor moveWithCells="1">
                  <from>
                    <xdr:col>2</xdr:col>
                    <xdr:colOff>47625</xdr:colOff>
                    <xdr:row>22</xdr:row>
                    <xdr:rowOff>28575</xdr:rowOff>
                  </from>
                  <to>
                    <xdr:col>6</xdr:col>
                    <xdr:colOff>114300</xdr:colOff>
                    <xdr:row>23</xdr:row>
                    <xdr:rowOff>9525</xdr:rowOff>
                  </to>
                </anchor>
              </controlPr>
            </control>
          </mc:Choice>
        </mc:AlternateContent>
        <mc:AlternateContent xmlns:mc="http://schemas.openxmlformats.org/markup-compatibility/2006">
          <mc:Choice Requires="x14">
            <control shapeId="14339" r:id="rId7" name="Check Box 3">
              <controlPr defaultSize="0" autoFill="0" autoLine="0" autoPict="0">
                <anchor moveWithCells="1">
                  <from>
                    <xdr:col>2</xdr:col>
                    <xdr:colOff>47625</xdr:colOff>
                    <xdr:row>25</xdr:row>
                    <xdr:rowOff>19050</xdr:rowOff>
                  </from>
                  <to>
                    <xdr:col>5</xdr:col>
                    <xdr:colOff>600075</xdr:colOff>
                    <xdr:row>26</xdr:row>
                    <xdr:rowOff>0</xdr:rowOff>
                  </to>
                </anchor>
              </controlPr>
            </control>
          </mc:Choice>
        </mc:AlternateContent>
        <mc:AlternateContent xmlns:mc="http://schemas.openxmlformats.org/markup-compatibility/2006">
          <mc:Choice Requires="x14">
            <control shapeId="14340" r:id="rId8" name="Check Box 4">
              <controlPr defaultSize="0" autoFill="0" autoLine="0" autoPict="0">
                <anchor moveWithCells="1">
                  <from>
                    <xdr:col>2</xdr:col>
                    <xdr:colOff>47625</xdr:colOff>
                    <xdr:row>26</xdr:row>
                    <xdr:rowOff>19050</xdr:rowOff>
                  </from>
                  <to>
                    <xdr:col>2</xdr:col>
                    <xdr:colOff>657225</xdr:colOff>
                    <xdr:row>27</xdr:row>
                    <xdr:rowOff>0</xdr:rowOff>
                  </to>
                </anchor>
              </controlPr>
            </control>
          </mc:Choice>
        </mc:AlternateContent>
        <mc:AlternateContent xmlns:mc="http://schemas.openxmlformats.org/markup-compatibility/2006">
          <mc:Choice Requires="x14">
            <control shapeId="14341" r:id="rId9" name="Check Box 5">
              <controlPr defaultSize="0" autoFill="0" autoLine="0" autoPict="0">
                <anchor moveWithCells="1">
                  <from>
                    <xdr:col>1</xdr:col>
                    <xdr:colOff>28575</xdr:colOff>
                    <xdr:row>17</xdr:row>
                    <xdr:rowOff>47625</xdr:rowOff>
                  </from>
                  <to>
                    <xdr:col>1</xdr:col>
                    <xdr:colOff>952500</xdr:colOff>
                    <xdr:row>17</xdr:row>
                    <xdr:rowOff>266700</xdr:rowOff>
                  </to>
                </anchor>
              </controlPr>
            </control>
          </mc:Choice>
        </mc:AlternateContent>
        <mc:AlternateContent xmlns:mc="http://schemas.openxmlformats.org/markup-compatibility/2006">
          <mc:Choice Requires="x14">
            <control shapeId="14342" r:id="rId10" name="Check Box 6">
              <controlPr defaultSize="0" autoFill="0" autoLine="0" autoPict="0">
                <anchor moveWithCells="1">
                  <from>
                    <xdr:col>2</xdr:col>
                    <xdr:colOff>190500</xdr:colOff>
                    <xdr:row>7</xdr:row>
                    <xdr:rowOff>28575</xdr:rowOff>
                  </from>
                  <to>
                    <xdr:col>2</xdr:col>
                    <xdr:colOff>771525</xdr:colOff>
                    <xdr:row>7</xdr:row>
                    <xdr:rowOff>257175</xdr:rowOff>
                  </to>
                </anchor>
              </controlPr>
            </control>
          </mc:Choice>
        </mc:AlternateContent>
        <mc:AlternateContent xmlns:mc="http://schemas.openxmlformats.org/markup-compatibility/2006">
          <mc:Choice Requires="x14">
            <control shapeId="14343" r:id="rId11" name="Check Box 7">
              <controlPr defaultSize="0" autoFill="0" autoLine="0" autoPict="0">
                <anchor moveWithCells="1">
                  <from>
                    <xdr:col>3</xdr:col>
                    <xdr:colOff>47625</xdr:colOff>
                    <xdr:row>7</xdr:row>
                    <xdr:rowOff>28575</xdr:rowOff>
                  </from>
                  <to>
                    <xdr:col>3</xdr:col>
                    <xdr:colOff>638175</xdr:colOff>
                    <xdr:row>7</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imeMode="hiragana" allowBlank="1" showInputMessage="1" showErrorMessage="1" xr:uid="{11848A1F-725B-4588-870D-B598C6FD45A8}">
          <x14:formula1>
            <xm:f>'都道府県別定額 等'!$F$3:$F$49</xm:f>
          </x14:formula1>
          <xm:sqref>C16</xm:sqref>
        </x14:dataValidation>
        <x14:dataValidation type="list" imeMode="hiragana" allowBlank="1" showInputMessage="1" showErrorMessage="1" xr:uid="{B0668D9D-D390-4F58-B495-F0528FFADB26}">
          <x14:formula1>
            <xm:f>'都道府県別定額 等'!$I$3:$I$10</xm:f>
          </x14:formula1>
          <xm:sqref>F13:H13</xm:sqref>
        </x14:dataValidation>
        <x14:dataValidation type="list" allowBlank="1" showInputMessage="1" showErrorMessage="1" xr:uid="{0C289087-B39E-43EC-8E47-9CC8DB48B34A}">
          <x14:formula1>
            <xm:f>'都道府県別定額 等'!$B$3:$B$48</xm:f>
          </x14:formula1>
          <xm:sqref>D9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4FEF5-387D-4914-BF48-5AD2D3F34A9C}">
  <dimension ref="B2:E38"/>
  <sheetViews>
    <sheetView workbookViewId="0"/>
  </sheetViews>
  <sheetFormatPr defaultRowHeight="18.75"/>
  <cols>
    <col min="2" max="2" width="22.25" bestFit="1" customWidth="1"/>
    <col min="3" max="3" width="36.5" bestFit="1" customWidth="1"/>
    <col min="5" max="5" width="15.375" bestFit="1" customWidth="1"/>
  </cols>
  <sheetData>
    <row r="2" spans="2:3">
      <c r="B2" s="51" t="s">
        <v>110</v>
      </c>
      <c r="C2" s="52">
        <f>様式第1号!$C$6</f>
        <v>0</v>
      </c>
    </row>
    <row r="3" spans="2:3">
      <c r="B3" s="53" t="s">
        <v>70</v>
      </c>
      <c r="C3" s="52">
        <f>様式第1号!$F$7</f>
        <v>0</v>
      </c>
    </row>
    <row r="4" spans="2:3">
      <c r="B4" s="53" t="s">
        <v>111</v>
      </c>
      <c r="C4" s="52" t="e">
        <f>IF(AND(様式第1号!#REF!=FALSE,様式第1号!#REF!=FALSE),"",IF(様式第1号!#REF!=TRUE,"男性","女性"))</f>
        <v>#REF!</v>
      </c>
    </row>
    <row r="5" spans="2:3">
      <c r="B5" s="53" t="s">
        <v>112</v>
      </c>
      <c r="C5" s="54">
        <f>様式第1号!$C$8</f>
        <v>0</v>
      </c>
    </row>
    <row r="6" spans="2:3">
      <c r="B6" s="53" t="s">
        <v>113</v>
      </c>
      <c r="C6" s="52">
        <f>様式第1号!$D$8</f>
        <v>0</v>
      </c>
    </row>
    <row r="7" spans="2:3">
      <c r="B7" s="53" t="s">
        <v>114</v>
      </c>
      <c r="C7" s="52">
        <f>様式第1号!$E$8</f>
        <v>0</v>
      </c>
    </row>
    <row r="8" spans="2:3">
      <c r="B8" s="53" t="s">
        <v>115</v>
      </c>
      <c r="C8" s="55">
        <f>様式第1号!$C$9</f>
        <v>0</v>
      </c>
    </row>
    <row r="9" spans="2:3">
      <c r="B9" s="53" t="s">
        <v>116</v>
      </c>
      <c r="C9" s="55">
        <f>様式第1号!$E$9</f>
        <v>0</v>
      </c>
    </row>
    <row r="10" spans="2:3">
      <c r="B10" s="53" t="s">
        <v>117</v>
      </c>
      <c r="C10" s="52">
        <f>様式第1号!$C$10</f>
        <v>0</v>
      </c>
    </row>
    <row r="11" spans="2:3">
      <c r="B11" s="53" t="s">
        <v>86</v>
      </c>
      <c r="C11" s="52">
        <f>様式第1号!$C$11</f>
        <v>0</v>
      </c>
    </row>
    <row r="12" spans="2:3">
      <c r="B12" s="53" t="s">
        <v>118</v>
      </c>
      <c r="C12" s="52">
        <f>様式第1号!$C$12</f>
        <v>0</v>
      </c>
    </row>
    <row r="13" spans="2:3">
      <c r="B13" s="53" t="s">
        <v>119</v>
      </c>
      <c r="C13" s="52">
        <f>様式第1号!$C$13</f>
        <v>0</v>
      </c>
    </row>
    <row r="14" spans="2:3">
      <c r="B14" s="53" t="s">
        <v>120</v>
      </c>
      <c r="C14" s="52">
        <f>様式第1号!$F$12</f>
        <v>0</v>
      </c>
    </row>
    <row r="15" spans="2:3">
      <c r="B15" s="53" t="s">
        <v>123</v>
      </c>
      <c r="C15" s="54">
        <f>様式第1号!$C$14</f>
        <v>0</v>
      </c>
    </row>
    <row r="16" spans="2:3">
      <c r="B16" s="53" t="s">
        <v>121</v>
      </c>
      <c r="C16" s="52">
        <f>様式第1号!$C$15</f>
        <v>0</v>
      </c>
    </row>
    <row r="17" spans="2:5">
      <c r="B17" s="53" t="s">
        <v>122</v>
      </c>
      <c r="C17" s="52">
        <f>様式第1号!$D$15</f>
        <v>0</v>
      </c>
    </row>
    <row r="18" spans="2:5">
      <c r="B18" s="53" t="s">
        <v>124</v>
      </c>
      <c r="C18" s="52">
        <f>様式第1号!$C$16</f>
        <v>0</v>
      </c>
    </row>
    <row r="19" spans="2:5">
      <c r="B19" s="61" t="s">
        <v>125</v>
      </c>
      <c r="C19" s="62" t="b">
        <f>様式第1号!$B$17</f>
        <v>0</v>
      </c>
    </row>
    <row r="20" spans="2:5">
      <c r="B20" s="61" t="s">
        <v>127</v>
      </c>
      <c r="C20" s="63" t="str">
        <f>IF($C$19=FALSE,"-",様式第1号!$D$17)</f>
        <v>-</v>
      </c>
      <c r="E20" s="50"/>
    </row>
    <row r="21" spans="2:5">
      <c r="B21" s="58" t="s">
        <v>142</v>
      </c>
      <c r="C21" s="59" t="str">
        <f>IF($C$19=TRUE,9900&amp;VALUE(MID($C$20,2,2))&amp;8,"-")</f>
        <v>-</v>
      </c>
      <c r="E21" s="50"/>
    </row>
    <row r="22" spans="2:5">
      <c r="B22" s="61" t="s">
        <v>128</v>
      </c>
      <c r="C22" s="63" t="str">
        <f>IF($C$19=FALSE,"-",様式第1号!$F$17)</f>
        <v>-</v>
      </c>
    </row>
    <row r="23" spans="2:5">
      <c r="B23" s="58" t="s">
        <v>143</v>
      </c>
      <c r="C23" s="59" t="str">
        <f>IF($C$19=TRUE,IF(LEN($C$22)=8,LEFT($C$22,7),IF(LEN($C$22)=7,0&amp;LEFT($C$22,6),0&amp;$C$22)),"")</f>
        <v/>
      </c>
    </row>
    <row r="24" spans="2:5">
      <c r="B24" s="61" t="s">
        <v>126</v>
      </c>
      <c r="C24" s="62" t="b">
        <f>様式第1号!$B$18</f>
        <v>0</v>
      </c>
    </row>
    <row r="25" spans="2:5">
      <c r="B25" s="61" t="s">
        <v>129</v>
      </c>
      <c r="C25" s="62" t="str">
        <f>IF($C$24=FALSE,"-",様式第1号!$D$18)</f>
        <v>-</v>
      </c>
    </row>
    <row r="26" spans="2:5">
      <c r="B26" s="61" t="s">
        <v>130</v>
      </c>
      <c r="C26" s="62" t="str">
        <f>IF($C$24=FALSE,"-",様式第1号!$F$18)</f>
        <v>-</v>
      </c>
    </row>
    <row r="27" spans="2:5">
      <c r="B27" s="61" t="s">
        <v>131</v>
      </c>
      <c r="C27" s="62" t="str">
        <f>IF($C$24=FALSE,"-",様式第1号!$D$19)</f>
        <v>-</v>
      </c>
    </row>
    <row r="28" spans="2:5">
      <c r="B28" s="61" t="s">
        <v>132</v>
      </c>
      <c r="C28" s="63" t="str">
        <f>IF($C$24=FALSE,"-",様式第1号!$F$19)</f>
        <v>-</v>
      </c>
    </row>
    <row r="29" spans="2:5">
      <c r="B29" s="60" t="s">
        <v>132</v>
      </c>
      <c r="C29" s="59" t="str">
        <f>IF($C$19=TRUE,$C$23,$C$28)</f>
        <v>-</v>
      </c>
    </row>
    <row r="30" spans="2:5">
      <c r="B30" s="53" t="s">
        <v>133</v>
      </c>
      <c r="C30" s="52" t="b">
        <f>様式第1号!$C$22</f>
        <v>0</v>
      </c>
    </row>
    <row r="31" spans="2:5">
      <c r="B31" s="56" t="s">
        <v>135</v>
      </c>
      <c r="C31" s="52" t="str">
        <f>様式第1号!$C$23</f>
        <v xml:space="preserve"> （</v>
      </c>
    </row>
    <row r="32" spans="2:5">
      <c r="B32" s="53" t="s">
        <v>134</v>
      </c>
      <c r="C32" s="52" t="b">
        <f>様式第1号!$C$25</f>
        <v>0</v>
      </c>
    </row>
    <row r="33" spans="2:5">
      <c r="B33" s="53" t="s">
        <v>84</v>
      </c>
      <c r="C33" s="52" t="b">
        <f>様式第1号!$C$26</f>
        <v>0</v>
      </c>
    </row>
    <row r="34" spans="2:5">
      <c r="B34" s="56" t="s">
        <v>136</v>
      </c>
      <c r="C34" s="52" t="str">
        <f>様式第1号!$C$27</f>
        <v xml:space="preserve"> （</v>
      </c>
    </row>
    <row r="35" spans="2:5">
      <c r="B35" s="53" t="s">
        <v>137</v>
      </c>
      <c r="C35" s="57">
        <f>様式第1号!$C$29</f>
        <v>0</v>
      </c>
      <c r="D35" s="48" t="s">
        <v>138</v>
      </c>
      <c r="E35" s="49" t="str">
        <f>IF(様式第1号!$F$29="","",様式第1号!$F$29)</f>
        <v/>
      </c>
    </row>
    <row r="36" spans="2:5">
      <c r="B36" s="53" t="s">
        <v>139</v>
      </c>
      <c r="C36" s="52">
        <f>様式第1号!$E$32</f>
        <v>0</v>
      </c>
    </row>
    <row r="37" spans="2:5">
      <c r="B37" s="53" t="s">
        <v>140</v>
      </c>
      <c r="C37" s="52" t="str">
        <f>様式第1号!$E$33</f>
        <v/>
      </c>
    </row>
    <row r="38" spans="2:5">
      <c r="B38" s="53" t="s">
        <v>141</v>
      </c>
      <c r="C38" s="52">
        <f>様式第1号!$E$34</f>
        <v>0</v>
      </c>
    </row>
  </sheetData>
  <sheetProtection algorithmName="SHA-512" hashValue="+8xnnYufQvfzDvmncr2SML1D3oxELUY+yFa6uT/eigtfLW4sNSHsDPtrzf4HvMKIM3lbiNCJCw7MzfdkL5jawg==" saltValue="00qIgORiDBI/R9DEBLKkyw==" spinCount="100000" sheet="1" objects="1" scenarios="1"/>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3B688-B223-4BB9-A02D-CA0429D987F9}">
  <dimension ref="A2:I49"/>
  <sheetViews>
    <sheetView topLeftCell="A34" workbookViewId="0"/>
  </sheetViews>
  <sheetFormatPr defaultRowHeight="18.75"/>
  <cols>
    <col min="1" max="1" width="5.75" customWidth="1"/>
    <col min="2" max="3" width="11.875" customWidth="1"/>
    <col min="9" max="9" width="29" bestFit="1" customWidth="1"/>
  </cols>
  <sheetData>
    <row r="2" spans="1:9">
      <c r="A2" s="2" t="s">
        <v>65</v>
      </c>
      <c r="B2" s="2" t="s">
        <v>63</v>
      </c>
      <c r="C2" s="2" t="s">
        <v>64</v>
      </c>
    </row>
    <row r="3" spans="1:9">
      <c r="A3" s="3">
        <v>1</v>
      </c>
      <c r="B3" s="3" t="s">
        <v>18</v>
      </c>
      <c r="C3" s="6">
        <v>14000</v>
      </c>
      <c r="F3" s="3" t="s">
        <v>18</v>
      </c>
      <c r="I3" s="3" t="s">
        <v>78</v>
      </c>
    </row>
    <row r="4" spans="1:9">
      <c r="A4" s="4">
        <v>2</v>
      </c>
      <c r="B4" s="4" t="s">
        <v>19</v>
      </c>
      <c r="C4" s="7">
        <v>14000</v>
      </c>
      <c r="F4" s="4" t="s">
        <v>19</v>
      </c>
      <c r="I4" s="4" t="s">
        <v>79</v>
      </c>
    </row>
    <row r="5" spans="1:9">
      <c r="A5" s="4">
        <v>3</v>
      </c>
      <c r="B5" s="4" t="s">
        <v>20</v>
      </c>
      <c r="C5" s="7">
        <v>14000</v>
      </c>
      <c r="F5" s="4" t="s">
        <v>20</v>
      </c>
      <c r="I5" s="4" t="s">
        <v>74</v>
      </c>
    </row>
    <row r="6" spans="1:9">
      <c r="A6" s="4">
        <v>4</v>
      </c>
      <c r="B6" s="4" t="s">
        <v>21</v>
      </c>
      <c r="C6" s="7">
        <v>14000</v>
      </c>
      <c r="F6" s="4" t="s">
        <v>21</v>
      </c>
      <c r="I6" s="4" t="s">
        <v>80</v>
      </c>
    </row>
    <row r="7" spans="1:9">
      <c r="A7" s="4">
        <v>5</v>
      </c>
      <c r="B7" s="4" t="s">
        <v>22</v>
      </c>
      <c r="C7" s="7">
        <v>14000</v>
      </c>
      <c r="F7" s="4" t="s">
        <v>22</v>
      </c>
      <c r="I7" s="4" t="s">
        <v>81</v>
      </c>
    </row>
    <row r="8" spans="1:9">
      <c r="A8" s="4">
        <v>6</v>
      </c>
      <c r="B8" s="4" t="s">
        <v>23</v>
      </c>
      <c r="C8" s="7">
        <v>14000</v>
      </c>
      <c r="F8" s="4" t="s">
        <v>23</v>
      </c>
      <c r="I8" s="4" t="s">
        <v>82</v>
      </c>
    </row>
    <row r="9" spans="1:9">
      <c r="A9" s="4">
        <v>7</v>
      </c>
      <c r="B9" s="4" t="s">
        <v>24</v>
      </c>
      <c r="C9" s="7">
        <v>14000</v>
      </c>
      <c r="F9" s="4" t="s">
        <v>24</v>
      </c>
      <c r="I9" s="4" t="s">
        <v>83</v>
      </c>
    </row>
    <row r="10" spans="1:9">
      <c r="A10" s="4">
        <v>8</v>
      </c>
      <c r="B10" s="4" t="s">
        <v>25</v>
      </c>
      <c r="C10" s="7">
        <v>14000</v>
      </c>
      <c r="F10" s="4" t="s">
        <v>25</v>
      </c>
      <c r="I10" s="5" t="s">
        <v>84</v>
      </c>
    </row>
    <row r="11" spans="1:9">
      <c r="A11" s="4">
        <v>9</v>
      </c>
      <c r="B11" s="4" t="s">
        <v>26</v>
      </c>
      <c r="C11" s="7">
        <v>14000</v>
      </c>
      <c r="F11" s="4" t="s">
        <v>26</v>
      </c>
    </row>
    <row r="12" spans="1:9">
      <c r="A12" s="4">
        <v>10</v>
      </c>
      <c r="B12" s="4" t="s">
        <v>27</v>
      </c>
      <c r="C12" s="7">
        <v>13000</v>
      </c>
      <c r="F12" s="4" t="s">
        <v>27</v>
      </c>
    </row>
    <row r="13" spans="1:9">
      <c r="A13" s="4">
        <v>11</v>
      </c>
      <c r="B13" s="4" t="s">
        <v>28</v>
      </c>
      <c r="C13" s="7">
        <v>14000</v>
      </c>
      <c r="F13" s="4" t="s">
        <v>28</v>
      </c>
    </row>
    <row r="14" spans="1:9">
      <c r="A14" s="4">
        <v>12</v>
      </c>
      <c r="B14" s="4" t="s">
        <v>29</v>
      </c>
      <c r="C14" s="7">
        <v>14000</v>
      </c>
      <c r="F14" s="4" t="s">
        <v>29</v>
      </c>
    </row>
    <row r="15" spans="1:9">
      <c r="A15" s="4">
        <v>13</v>
      </c>
      <c r="B15" s="4" t="s">
        <v>17</v>
      </c>
      <c r="C15" s="7">
        <v>14000</v>
      </c>
      <c r="F15" s="4" t="s">
        <v>17</v>
      </c>
    </row>
    <row r="16" spans="1:9">
      <c r="A16" s="4">
        <v>14</v>
      </c>
      <c r="B16" s="4" t="s">
        <v>30</v>
      </c>
      <c r="C16" s="7">
        <v>14000</v>
      </c>
      <c r="F16" s="4" t="s">
        <v>30</v>
      </c>
    </row>
    <row r="17" spans="1:6">
      <c r="A17" s="4">
        <v>15</v>
      </c>
      <c r="B17" s="4" t="s">
        <v>31</v>
      </c>
      <c r="C17" s="7">
        <v>13000</v>
      </c>
      <c r="F17" s="4" t="s">
        <v>31</v>
      </c>
    </row>
    <row r="18" spans="1:6">
      <c r="A18" s="4">
        <v>16</v>
      </c>
      <c r="B18" s="4" t="s">
        <v>32</v>
      </c>
      <c r="C18" s="7">
        <v>5000</v>
      </c>
      <c r="F18" s="4" t="s">
        <v>32</v>
      </c>
    </row>
    <row r="19" spans="1:6">
      <c r="A19" s="4">
        <v>17</v>
      </c>
      <c r="B19" s="4" t="s">
        <v>33</v>
      </c>
      <c r="C19" s="7">
        <v>3000</v>
      </c>
      <c r="F19" s="4" t="s">
        <v>33</v>
      </c>
    </row>
    <row r="20" spans="1:6">
      <c r="A20" s="4">
        <v>18</v>
      </c>
      <c r="B20" s="4" t="s">
        <v>34</v>
      </c>
      <c r="C20" s="7">
        <v>14000</v>
      </c>
      <c r="F20" s="13" t="s">
        <v>75</v>
      </c>
    </row>
    <row r="21" spans="1:6">
      <c r="A21" s="4">
        <v>19</v>
      </c>
      <c r="B21" s="4" t="s">
        <v>35</v>
      </c>
      <c r="C21" s="7">
        <v>10000</v>
      </c>
      <c r="F21" s="4" t="s">
        <v>34</v>
      </c>
    </row>
    <row r="22" spans="1:6">
      <c r="A22" s="4">
        <v>20</v>
      </c>
      <c r="B22" s="4" t="s">
        <v>36</v>
      </c>
      <c r="C22" s="7">
        <v>5000</v>
      </c>
      <c r="F22" s="4" t="s">
        <v>35</v>
      </c>
    </row>
    <row r="23" spans="1:6">
      <c r="A23" s="4">
        <v>21</v>
      </c>
      <c r="B23" s="4" t="s">
        <v>37</v>
      </c>
      <c r="C23" s="7">
        <v>11000</v>
      </c>
      <c r="F23" s="4" t="s">
        <v>36</v>
      </c>
    </row>
    <row r="24" spans="1:6">
      <c r="A24" s="4">
        <v>22</v>
      </c>
      <c r="B24" s="4" t="s">
        <v>38</v>
      </c>
      <c r="C24" s="7">
        <v>5000</v>
      </c>
      <c r="F24" s="4" t="s">
        <v>37</v>
      </c>
    </row>
    <row r="25" spans="1:6">
      <c r="A25" s="4">
        <v>23</v>
      </c>
      <c r="B25" s="4" t="s">
        <v>39</v>
      </c>
      <c r="C25" s="7">
        <v>7000</v>
      </c>
      <c r="F25" s="4" t="s">
        <v>38</v>
      </c>
    </row>
    <row r="26" spans="1:6">
      <c r="A26" s="4">
        <v>24</v>
      </c>
      <c r="B26" s="4" t="s">
        <v>40</v>
      </c>
      <c r="C26" s="7">
        <v>5000</v>
      </c>
      <c r="F26" s="4" t="s">
        <v>39</v>
      </c>
    </row>
    <row r="27" spans="1:6">
      <c r="A27" s="4">
        <v>25</v>
      </c>
      <c r="B27" s="4" t="s">
        <v>41</v>
      </c>
      <c r="C27" s="7">
        <v>5000</v>
      </c>
      <c r="F27" s="4" t="s">
        <v>40</v>
      </c>
    </row>
    <row r="28" spans="1:6">
      <c r="A28" s="4">
        <v>26</v>
      </c>
      <c r="B28" s="4" t="s">
        <v>42</v>
      </c>
      <c r="C28" s="7">
        <v>6000</v>
      </c>
      <c r="F28" s="4" t="s">
        <v>41</v>
      </c>
    </row>
    <row r="29" spans="1:6">
      <c r="A29" s="4">
        <v>27</v>
      </c>
      <c r="B29" s="4" t="s">
        <v>43</v>
      </c>
      <c r="C29" s="7">
        <v>6000</v>
      </c>
      <c r="F29" s="4" t="s">
        <v>42</v>
      </c>
    </row>
    <row r="30" spans="1:6">
      <c r="A30" s="4">
        <v>28</v>
      </c>
      <c r="B30" s="4" t="s">
        <v>44</v>
      </c>
      <c r="C30" s="7">
        <v>5000</v>
      </c>
      <c r="F30" s="4" t="s">
        <v>43</v>
      </c>
    </row>
    <row r="31" spans="1:6">
      <c r="A31" s="4">
        <v>29</v>
      </c>
      <c r="B31" s="4" t="s">
        <v>45</v>
      </c>
      <c r="C31" s="7">
        <v>9000</v>
      </c>
      <c r="F31" s="4" t="s">
        <v>44</v>
      </c>
    </row>
    <row r="32" spans="1:6">
      <c r="A32" s="4">
        <v>30</v>
      </c>
      <c r="B32" s="4" t="s">
        <v>46</v>
      </c>
      <c r="C32" s="7">
        <v>13000</v>
      </c>
      <c r="F32" s="4" t="s">
        <v>45</v>
      </c>
    </row>
    <row r="33" spans="1:6">
      <c r="A33" s="4">
        <v>31</v>
      </c>
      <c r="B33" s="4" t="s">
        <v>47</v>
      </c>
      <c r="C33" s="7">
        <v>14000</v>
      </c>
      <c r="F33" s="4" t="s">
        <v>46</v>
      </c>
    </row>
    <row r="34" spans="1:6">
      <c r="A34" s="4">
        <v>32</v>
      </c>
      <c r="B34" s="4" t="s">
        <v>48</v>
      </c>
      <c r="C34" s="7">
        <v>11000</v>
      </c>
      <c r="F34" s="4" t="s">
        <v>47</v>
      </c>
    </row>
    <row r="35" spans="1:6">
      <c r="A35" s="4">
        <v>33</v>
      </c>
      <c r="B35" s="4" t="s">
        <v>49</v>
      </c>
      <c r="C35" s="7">
        <v>14000</v>
      </c>
      <c r="F35" s="4" t="s">
        <v>48</v>
      </c>
    </row>
    <row r="36" spans="1:6">
      <c r="A36" s="4">
        <v>34</v>
      </c>
      <c r="B36" s="4" t="s">
        <v>50</v>
      </c>
      <c r="C36" s="7">
        <v>14000</v>
      </c>
      <c r="F36" s="4" t="s">
        <v>49</v>
      </c>
    </row>
    <row r="37" spans="1:6">
      <c r="A37" s="4">
        <v>35</v>
      </c>
      <c r="B37" s="4" t="s">
        <v>51</v>
      </c>
      <c r="C37" s="7">
        <v>14000</v>
      </c>
      <c r="F37" s="4" t="s">
        <v>50</v>
      </c>
    </row>
    <row r="38" spans="1:6">
      <c r="A38" s="4">
        <v>36</v>
      </c>
      <c r="B38" s="4" t="s">
        <v>52</v>
      </c>
      <c r="C38" s="7">
        <v>12000</v>
      </c>
      <c r="F38" s="4" t="s">
        <v>51</v>
      </c>
    </row>
    <row r="39" spans="1:6">
      <c r="A39" s="4">
        <v>37</v>
      </c>
      <c r="B39" s="4" t="s">
        <v>53</v>
      </c>
      <c r="C39" s="7">
        <v>14000</v>
      </c>
      <c r="F39" s="4" t="s">
        <v>52</v>
      </c>
    </row>
    <row r="40" spans="1:6">
      <c r="A40" s="4">
        <v>38</v>
      </c>
      <c r="B40" s="4" t="s">
        <v>54</v>
      </c>
      <c r="C40" s="7">
        <v>14000</v>
      </c>
      <c r="F40" s="4" t="s">
        <v>53</v>
      </c>
    </row>
    <row r="41" spans="1:6">
      <c r="A41" s="4">
        <v>39</v>
      </c>
      <c r="B41" s="4" t="s">
        <v>55</v>
      </c>
      <c r="C41" s="7">
        <v>14000</v>
      </c>
      <c r="F41" s="4" t="s">
        <v>54</v>
      </c>
    </row>
    <row r="42" spans="1:6">
      <c r="A42" s="4">
        <v>40</v>
      </c>
      <c r="B42" s="4" t="s">
        <v>56</v>
      </c>
      <c r="C42" s="7">
        <v>14000</v>
      </c>
      <c r="F42" s="4" t="s">
        <v>55</v>
      </c>
    </row>
    <row r="43" spans="1:6">
      <c r="A43" s="4">
        <v>41</v>
      </c>
      <c r="B43" s="4" t="s">
        <v>57</v>
      </c>
      <c r="C43" s="7">
        <v>14000</v>
      </c>
      <c r="F43" s="4" t="s">
        <v>56</v>
      </c>
    </row>
    <row r="44" spans="1:6">
      <c r="A44" s="4">
        <v>42</v>
      </c>
      <c r="B44" s="4" t="s">
        <v>58</v>
      </c>
      <c r="C44" s="7">
        <v>14000</v>
      </c>
      <c r="F44" s="4" t="s">
        <v>57</v>
      </c>
    </row>
    <row r="45" spans="1:6">
      <c r="A45" s="4">
        <v>43</v>
      </c>
      <c r="B45" s="4" t="s">
        <v>59</v>
      </c>
      <c r="C45" s="7">
        <v>14000</v>
      </c>
      <c r="F45" s="4" t="s">
        <v>58</v>
      </c>
    </row>
    <row r="46" spans="1:6">
      <c r="A46" s="4">
        <v>44</v>
      </c>
      <c r="B46" s="4" t="s">
        <v>60</v>
      </c>
      <c r="C46" s="7">
        <v>14000</v>
      </c>
      <c r="F46" s="4" t="s">
        <v>59</v>
      </c>
    </row>
    <row r="47" spans="1:6">
      <c r="A47" s="4">
        <v>45</v>
      </c>
      <c r="B47" s="4" t="s">
        <v>61</v>
      </c>
      <c r="C47" s="7">
        <v>14000</v>
      </c>
      <c r="F47" s="4" t="s">
        <v>60</v>
      </c>
    </row>
    <row r="48" spans="1:6">
      <c r="A48" s="5">
        <v>46</v>
      </c>
      <c r="B48" s="5" t="s">
        <v>62</v>
      </c>
      <c r="C48" s="8">
        <v>14000</v>
      </c>
      <c r="F48" s="4" t="s">
        <v>61</v>
      </c>
    </row>
    <row r="49" spans="6:6">
      <c r="F49" s="5" t="s">
        <v>62</v>
      </c>
    </row>
  </sheetData>
  <phoneticPr fontId="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j 1 D 4 T u i Y D I W o A A A A + A A A A B I A H A B D b 2 5 m a W c v U G F j a 2 F n Z S 5 4 b W w g o h g A K K A U A A A A A A A A A A A A A A A A A A A A A A A A A A A A h Y + x D o I w G I R f h X S n L Y h R y U 8 Z 3 I w k J C b G t S k V q l A M L Z Z 3 c / C R f A V J F H V z u t z l u + T u c b t D O j S 1 d 5 W d U a 1 O U I A p 8 q Q W b a F 0 m a D e H v 0 l S h n k X J x 5 K b 0 R 1 i Y e j E p Q Z e 0 l J s Q 5 h 9 0 M t 1 1 J Q k o D c s i 2 O 1 H J h v t K G 8 u 1 k O j T K v 6 3 E I P 9 a w w L 8 Y L i e b S K R g 2 A T D F k S n + R c F y M K Z C f E N Z 9 b f t O s h P 3 N z m Q y Q J 5 v 2 B P U E s D B B Q A A g A I A I 9 Q + E 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P U P h O K I p H u A 4 A A A A R A A A A E w A c A E Z v c m 1 1 b G F z L 1 N l Y 3 R p b 2 4 x L m 0 g o h g A K K A U A A A A A A A A A A A A A A A A A A A A A A A A A A A A K 0 5 N L s n M z 1 M I h t C G 1 g B Q S w E C L Q A U A A I A C A C P U P h O 6 J g M h a g A A A D 4 A A A A E g A A A A A A A A A A A A A A A A A A A A A A Q 2 9 u Z m l n L 1 B h Y 2 t h Z 2 U u e G 1 s U E s B A i 0 A F A A C A A g A j 1 D 4 T g / K 6 a u k A A A A 6 Q A A A B M A A A A A A A A A A A A A A A A A 9 A A A A F t D b 2 5 0 Z W 5 0 X 1 R 5 c G V z X S 5 4 b W x Q S w E C L Q A U A A I A C A C P U P h O 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F L 9 D c 8 K M C U O d x h B U c E j 0 3 g A A A A A C A A A A A A A Q Z g A A A A E A A C A A A A A Q h 0 / / P k 0 V O u x e e 8 z N n c I T r 2 o W K k e T v E A U b a B 3 q K 1 A 0 w A A A A A O g A A A A A I A A C A A A A C o j 7 R 5 G W 2 Z F 6 K G P P q X K 1 3 v K D V P i x u M b C p e q e Q 3 Z Z O C A V A A A A D i D s s + E p 3 A S Y b T L h K N K 8 p Q U J u q s O M V q j K X t B O p W y v l r 1 c t g C y e t W c A 5 B N K 8 H J o 6 9 f + E O 9 5 m M w y R J 4 X a n Q 2 O 7 1 P O V r Q S q 0 d u L F + h u o 2 e 3 + 4 z E A A A A A 1 y / s e l f e k B + 3 e h p l g q p R Y 3 P G 6 2 a V z + w j Q E P 8 + r l n G Z b 3 d 8 j A O 7 I e e H 2 j J C 2 g n Z w m L P c 1 x H 5 b E F y g 1 U 3 j S U p s K < / D a t a M a s h u p > 
</file>

<file path=customXml/itemProps1.xml><?xml version="1.0" encoding="utf-8"?>
<ds:datastoreItem xmlns:ds="http://schemas.openxmlformats.org/officeDocument/2006/customXml" ds:itemID="{5B09E5FC-653C-4F7D-9B1A-B494FECD1E8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様式第1号</vt:lpstr>
      <vt:lpstr>入力例</vt:lpstr>
      <vt:lpstr>DB変換用</vt:lpstr>
      <vt:lpstr>都道府県別定額 等</vt:lpstr>
      <vt:lpstr>入力例!Print_Area</vt:lpstr>
      <vt:lpstr>様式第1号!Print_Area</vt:lpstr>
      <vt:lpstr>入力例!コメント削除</vt:lpstr>
      <vt:lpstr>コメント削除</vt:lpstr>
      <vt:lpstr>都道府県別定額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2019-07-30T06:02:26Z</dcterms:created>
  <dcterms:modified xsi:type="dcterms:W3CDTF">2020-07-03T06:43:01Z</dcterms:modified>
</cp:coreProperties>
</file>